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9990" windowHeight="5280" tabRatio="889" activeTab="0"/>
  </bookViews>
  <sheets>
    <sheet name="ОГПН_список" sheetId="1" r:id="rId1"/>
    <sheet name="Газ" sheetId="2" r:id="rId2"/>
    <sheet name="Росс" sheetId="3" r:id="rId3"/>
    <sheet name="ТЭК-правый берег" sheetId="4" r:id="rId4"/>
    <sheet name="ТЭК-левый берег" sheetId="5" r:id="rId5"/>
    <sheet name="6-районТС" sheetId="6" r:id="rId6"/>
    <sheet name="Уполномоченный" sheetId="7" r:id="rId7"/>
  </sheets>
  <definedNames>
    <definedName name="_xlnm._FilterDatabase" localSheetId="5" hidden="1">'6-районТС'!$A$12:$I$69</definedName>
    <definedName name="_xlnm._FilterDatabase" localSheetId="1" hidden="1">'Газ'!$A$12:$J$131</definedName>
    <definedName name="_xlnm._FilterDatabase" localSheetId="0" hidden="1">'ОГПН_список'!$E$14:$I$217</definedName>
    <definedName name="_xlnm._FilterDatabase" localSheetId="4" hidden="1">'ТЭК-левый берег'!$A$14:$I$75</definedName>
    <definedName name="_xlnm.Print_Titles" localSheetId="5">'6-районТС'!$12:$13</definedName>
    <definedName name="_xlnm.Print_Titles" localSheetId="1">'Газ'!$11:$13</definedName>
    <definedName name="_xlnm.Print_Titles" localSheetId="0">'ОГПН_список'!$13:$14</definedName>
    <definedName name="_xlnm.Print_Titles" localSheetId="4">'ТЭК-левый берег'!$13:$14</definedName>
  </definedNames>
  <calcPr fullCalcOnLoad="1"/>
</workbook>
</file>

<file path=xl/comments2.xml><?xml version="1.0" encoding="utf-8"?>
<comments xmlns="http://schemas.openxmlformats.org/spreadsheetml/2006/main">
  <authors>
    <author>adam</author>
    <author> </author>
    <author>Даниленко Любовь Юрьевна</author>
  </authors>
  <commentList>
    <comment ref="B52" authorId="0">
      <text>
        <r>
          <rPr>
            <b/>
            <sz val="10"/>
            <rFont val="Tahoma"/>
            <family val="2"/>
          </rPr>
          <t>по уточненным данным и требованиям ЛЕНГАЗ в школе газовая ресторанная плита</t>
        </r>
      </text>
    </comment>
    <comment ref="E73" authorId="1">
      <text>
        <r>
          <rPr>
            <b/>
            <sz val="8"/>
            <rFont val="Tahoma"/>
            <family val="2"/>
          </rPr>
          <t>газ отрезан в 2011 году</t>
        </r>
      </text>
    </comment>
    <comment ref="C22" authorId="1">
      <text>
        <r>
          <rPr>
            <b/>
            <sz val="8"/>
            <rFont val="Tahoma"/>
            <family val="2"/>
          </rPr>
          <t xml:space="preserve">газовые турбины
</t>
        </r>
      </text>
    </comment>
    <comment ref="E17" authorId="2">
      <text>
        <r>
          <rPr>
            <b/>
            <sz val="9"/>
            <rFont val="Tahoma"/>
            <family val="2"/>
          </rPr>
          <t>электроплиты</t>
        </r>
      </text>
    </comment>
    <comment ref="E32" authorId="2">
      <text>
        <r>
          <rPr>
            <b/>
            <sz val="9"/>
            <rFont val="Tahoma"/>
            <family val="2"/>
          </rPr>
          <t>электроплиты</t>
        </r>
      </text>
    </comment>
    <comment ref="E80" authorId="2">
      <text>
        <r>
          <rPr>
            <b/>
            <sz val="9"/>
            <rFont val="Tahoma"/>
            <family val="2"/>
          </rPr>
          <t>электроплиты</t>
        </r>
      </text>
    </comment>
    <comment ref="E93" authorId="2">
      <text>
        <r>
          <rPr>
            <b/>
            <sz val="9"/>
            <rFont val="Tahoma"/>
            <family val="2"/>
          </rPr>
          <t>электроплиты</t>
        </r>
      </text>
    </comment>
    <comment ref="E94" authorId="2">
      <text>
        <r>
          <rPr>
            <b/>
            <sz val="9"/>
            <rFont val="Tahoma"/>
            <family val="2"/>
          </rPr>
          <t>электроплиты</t>
        </r>
      </text>
    </comment>
  </commentList>
</comments>
</file>

<file path=xl/sharedStrings.xml><?xml version="1.0" encoding="utf-8"?>
<sst xmlns="http://schemas.openxmlformats.org/spreadsheetml/2006/main" count="1004" uniqueCount="695">
  <si>
    <t>№ п/п</t>
  </si>
  <si>
    <t>Примечание</t>
  </si>
  <si>
    <t>пр. Пятилеток, д. 17, корп. 5</t>
  </si>
  <si>
    <t>Объект</t>
  </si>
  <si>
    <t>Всего</t>
  </si>
  <si>
    <t xml:space="preserve">Подготовить к сроку </t>
  </si>
  <si>
    <t>Учреждений</t>
  </si>
  <si>
    <t>Школы</t>
  </si>
  <si>
    <t>ИТОГО:</t>
  </si>
  <si>
    <t>ГДОУ</t>
  </si>
  <si>
    <t>Зданий</t>
  </si>
  <si>
    <t>СОГЛАСОВАНО</t>
  </si>
  <si>
    <t>УТВЕРЖДАЮ</t>
  </si>
  <si>
    <t>Составил:</t>
  </si>
  <si>
    <t>Ведущий специалист отдела образования</t>
  </si>
  <si>
    <t>Даниленко Л.Ю., 417-37-40</t>
  </si>
  <si>
    <t>ГБДОУ</t>
  </si>
  <si>
    <t>ГРАФИК ПРЕДЪЯВЛЕНИЯ</t>
  </si>
  <si>
    <t>Наименование ОУ</t>
  </si>
  <si>
    <t>Адрес</t>
  </si>
  <si>
    <t>Телефон</t>
  </si>
  <si>
    <t>Кол-во оборудования</t>
  </si>
  <si>
    <t>Подготовка к сроку</t>
  </si>
  <si>
    <t>левый берег</t>
  </si>
  <si>
    <t xml:space="preserve">пр. Александровской фермы, д. 11 </t>
  </si>
  <si>
    <t>ул.Седова,д.66</t>
  </si>
  <si>
    <t>ул. Ткачей, д. 9</t>
  </si>
  <si>
    <t>ул. Бабушкина,д.56, корп.1</t>
  </si>
  <si>
    <t>пр. Елизарова, д. 7</t>
  </si>
  <si>
    <t>пр. Елизарова, д. 5</t>
  </si>
  <si>
    <t>ул. Хрустальная, д. 12</t>
  </si>
  <si>
    <t>ул. Бабушкина, д. 50</t>
  </si>
  <si>
    <t>ул. Бабушкина, д. 58, корп. 1</t>
  </si>
  <si>
    <t>пр. Елизарова, д. 7-А</t>
  </si>
  <si>
    <t>ул. Слободская, д. 5, литера А</t>
  </si>
  <si>
    <t>ГБДОУ детский сад № 3</t>
  </si>
  <si>
    <t>ул.Ольминского, д.30</t>
  </si>
  <si>
    <t>пр.Елизарова, д.22</t>
  </si>
  <si>
    <t xml:space="preserve">ГБДОУ детский сад № 6 </t>
  </si>
  <si>
    <t>ул. Чернова, д. 19</t>
  </si>
  <si>
    <t xml:space="preserve">ГБДОУ детский сад № 10 </t>
  </si>
  <si>
    <t>пр. Елизарова, д. 21, корп. 2</t>
  </si>
  <si>
    <t>ГБДОУ детский сад № 22</t>
  </si>
  <si>
    <t>ул.Ивановская, д.22</t>
  </si>
  <si>
    <t>560-35-20</t>
  </si>
  <si>
    <t>Не предъявляется, расположен в жилом доме</t>
  </si>
  <si>
    <t xml:space="preserve">ГБДОУ детский сад № 36 </t>
  </si>
  <si>
    <t>ул. Бабушкина, д. 29, корп. 3</t>
  </si>
  <si>
    <t xml:space="preserve">ГБДОУ детский сад № 41 </t>
  </si>
  <si>
    <t>ул. Седова, д. 81</t>
  </si>
  <si>
    <t>ул. Ивановская, д. 23</t>
  </si>
  <si>
    <t xml:space="preserve">ГБДОУ детский сад № 47 </t>
  </si>
  <si>
    <t>ул. Елизарова, д. 16</t>
  </si>
  <si>
    <t xml:space="preserve">ГБДОУ детский сад № 49 </t>
  </si>
  <si>
    <t>ул. Седова, д. 138</t>
  </si>
  <si>
    <t xml:space="preserve">ГБДОУ детский сад № 51 </t>
  </si>
  <si>
    <t>ул. Седова, д. 152</t>
  </si>
  <si>
    <t>ГБДОУ детский сад № 55</t>
  </si>
  <si>
    <t>Седова, д. 108</t>
  </si>
  <si>
    <t xml:space="preserve">ГБДОУ детский сад № 61 </t>
  </si>
  <si>
    <t>2-й Рабфаковский пер., д. 9, корп. 2</t>
  </si>
  <si>
    <t xml:space="preserve">ГБДОУ детский сад № 67 </t>
  </si>
  <si>
    <t>ул. Шелгунова, д. 20</t>
  </si>
  <si>
    <t xml:space="preserve">ГБДОУ детский сад № 68 </t>
  </si>
  <si>
    <t>ул. Шелгунова, д. 18</t>
  </si>
  <si>
    <t xml:space="preserve">ГБДОУ детский сад № 69 </t>
  </si>
  <si>
    <t>Ново-Александровская ул., д. 28</t>
  </si>
  <si>
    <t xml:space="preserve">ГБДОУ детский сад № 73 </t>
  </si>
  <si>
    <t>ул. Цимбалина, д. 50</t>
  </si>
  <si>
    <t xml:space="preserve">ГБДОУ детский сад № 75 </t>
  </si>
  <si>
    <t>3-й Рабфаковский пер., д. 10, корп. 2</t>
  </si>
  <si>
    <t xml:space="preserve">ГБДОУ детский сад № 80 </t>
  </si>
  <si>
    <t>ул. Братьев Грибакиных, д. 2, корп. 3</t>
  </si>
  <si>
    <t xml:space="preserve">ГБДОУ детский сад № 133 </t>
  </si>
  <si>
    <t>Бульвар  Красных Зорь, д. 22-А</t>
  </si>
  <si>
    <t>ул. Седова, д. 74</t>
  </si>
  <si>
    <t xml:space="preserve">ГБДОУ детский сад № 135 </t>
  </si>
  <si>
    <t>Ивановская ул., д. 27</t>
  </si>
  <si>
    <t xml:space="preserve">ГБДОУ детский сад № 137 </t>
  </si>
  <si>
    <t>ул. Седова, д. 96</t>
  </si>
  <si>
    <t xml:space="preserve">ГБДОУ детский сад № 138 </t>
  </si>
  <si>
    <t>СПб, ул. Шелгунова, д. 21</t>
  </si>
  <si>
    <t>Ново-Александровская ул., д. 32</t>
  </si>
  <si>
    <t>ул. Чернова, д. 11</t>
  </si>
  <si>
    <t>правый берег</t>
  </si>
  <si>
    <t>Октябрьская наб., д.70,корп.2</t>
  </si>
  <si>
    <t>ул.Народная, д.63</t>
  </si>
  <si>
    <t>ул.Новоселов, д.59</t>
  </si>
  <si>
    <t>ул. Антонова-Овсеенко, д. 13, корп. 2</t>
  </si>
  <si>
    <t>пр.Большевиков, 31, корп.2</t>
  </si>
  <si>
    <t xml:space="preserve">ГБДОУ детский сад № 11 </t>
  </si>
  <si>
    <t>ул. Крыленко, д. 9, корп. 3</t>
  </si>
  <si>
    <t>ГБДОУ детский сад № 18</t>
  </si>
  <si>
    <t>ул. Крыленко, д. 21, корп. 3</t>
  </si>
  <si>
    <t>ГБДОУ детский сад № 23</t>
  </si>
  <si>
    <t>пр. Солидарности, д. 8, корп. 2</t>
  </si>
  <si>
    <t>ул.Крыленко, д.15, корп.3</t>
  </si>
  <si>
    <t>ул.Подвойского, д.29, к.2</t>
  </si>
  <si>
    <t>ул.Подвойского, д.35, к.2</t>
  </si>
  <si>
    <t>Товарищеский пр., 2, корп.3</t>
  </si>
  <si>
    <t>ГБДОУ детский сад № 39</t>
  </si>
  <si>
    <t>ул. Подвойского, д. 20, корп. 2</t>
  </si>
  <si>
    <t>ГБДОУдетский сад № 48</t>
  </si>
  <si>
    <t>Товарищеский пр., д. 16, корп. 2</t>
  </si>
  <si>
    <t>ГБДОУ детский сад № 60</t>
  </si>
  <si>
    <t>ул.Новоселов, д.25</t>
  </si>
  <si>
    <t>446-18-56</t>
  </si>
  <si>
    <t>ГБДОУ детский сад № 62</t>
  </si>
  <si>
    <t>ул.Народная, д.7</t>
  </si>
  <si>
    <t>ГБДОУ детский сад № 79</t>
  </si>
  <si>
    <t>ул.Новоселов, д.55</t>
  </si>
  <si>
    <t>ГБДОУ детский сад № 83</t>
  </si>
  <si>
    <t>Дальневосточный пр., д. 66, корп.2</t>
  </si>
  <si>
    <t>ГБДОУ детский сад № 84</t>
  </si>
  <si>
    <t>пр.Большевиков, д.65, корп.5</t>
  </si>
  <si>
    <t xml:space="preserve">ГБДОУ детский сад № 85 </t>
  </si>
  <si>
    <t>пр. Большевиков, д. 37, корп. 2</t>
  </si>
  <si>
    <t xml:space="preserve">ГБДОУ детский сад № 86 </t>
  </si>
  <si>
    <t>ул. Новоселов, д. 53</t>
  </si>
  <si>
    <t>ул. Народная, д.38</t>
  </si>
  <si>
    <t>ГБДОУ детский сад № 87</t>
  </si>
  <si>
    <t>Октябрьская наб, д.88, корп.5</t>
  </si>
  <si>
    <t>ГБДОУ детский сад № 90</t>
  </si>
  <si>
    <t>ул.Народная, д.2, корп.2</t>
  </si>
  <si>
    <t>Октябрьская наб, 122, корп.6</t>
  </si>
  <si>
    <t>Муляк Нина Васильевна</t>
  </si>
  <si>
    <t>ГБДОУ детский сад № 93</t>
  </si>
  <si>
    <t>пр. Солидарности, д. 7, корп. 2</t>
  </si>
  <si>
    <t>ГБДОУ детский сад № 94</t>
  </si>
  <si>
    <t>ул. Дыбенко, д. 20, корп. 2</t>
  </si>
  <si>
    <t>ГБДОУ  детский сад № 95</t>
  </si>
  <si>
    <t>ул. Шотмана, д. 6, корп. 2</t>
  </si>
  <si>
    <t>ул.Антонова-Овсеенко, 23, корп.3</t>
  </si>
  <si>
    <t>ул.Дыбенко, 24, корп.3</t>
  </si>
  <si>
    <t>ул.Коллонтай, д.21, корп.5</t>
  </si>
  <si>
    <t>ул.Подвойского, 48, корп.4</t>
  </si>
  <si>
    <t>ул.Крыленко ,д.7, корп.3</t>
  </si>
  <si>
    <t>Искровский пр., д.15, корп.2</t>
  </si>
  <si>
    <t>ул.Белышева, д.8, корп.2</t>
  </si>
  <si>
    <t>ул.Коллонтай, 11, корп.2</t>
  </si>
  <si>
    <t>ул.Антонова-Овсеенко, 5, корп.3</t>
  </si>
  <si>
    <t>ул.Подвойского, д.28, корп.2</t>
  </si>
  <si>
    <t>ГБДОУ детский сад № 113</t>
  </si>
  <si>
    <t>пр.Большевиков, д.61, к.4</t>
  </si>
  <si>
    <t>ул.Народная, д.85</t>
  </si>
  <si>
    <t>ГБДОУ детский сад № 115</t>
  </si>
  <si>
    <t>Коллонтай, д.33, корп.2</t>
  </si>
  <si>
    <t>ул. Коллонтай, д. 27, корп. 2</t>
  </si>
  <si>
    <t>ГБДОУ детский сад № 116 филиал</t>
  </si>
  <si>
    <t>пр. Большевиков, д. 25, корп. 2</t>
  </si>
  <si>
    <t>ул.Новоселов, д.57</t>
  </si>
  <si>
    <t>ул.Новоселов, д.17</t>
  </si>
  <si>
    <t>ул.Новоселов, д.21</t>
  </si>
  <si>
    <t>ул.Народная, д.44</t>
  </si>
  <si>
    <t>Дальневосточный пр., д. 68, корп.3</t>
  </si>
  <si>
    <t>ул. Дыбенко, д.17, корп.3</t>
  </si>
  <si>
    <t>ул.Крыленко, д.25, корп.5</t>
  </si>
  <si>
    <t>пр.Большевиков, д.23</t>
  </si>
  <si>
    <t>ул.Дыбенко,д.20, корп.4</t>
  </si>
  <si>
    <t>Товарищеский пр., д.28, корп.2</t>
  </si>
  <si>
    <t>пр. Большевиков, д.4, корп.2</t>
  </si>
  <si>
    <t>пр. Солидарности, д.1, корп.2</t>
  </si>
  <si>
    <t>Октябрьская набережная, д.84, корп. 1</t>
  </si>
  <si>
    <t>Октябрьская наб., 84, корп.2</t>
  </si>
  <si>
    <t>ул. Дыбенко,д. 12, корп.2</t>
  </si>
  <si>
    <t>ул. Дыбенко,д.24, корп.4</t>
  </si>
  <si>
    <t>ул. Коллонтай, 19, корп.5</t>
  </si>
  <si>
    <t>пр. Солидарности, д.З, корп.4</t>
  </si>
  <si>
    <t>ул.Тельмана, д.34</t>
  </si>
  <si>
    <t>ул. Евдокима Огнева, д.4, корп.2</t>
  </si>
  <si>
    <t>ул. Коллонтай, д.41, корп.2</t>
  </si>
  <si>
    <t>ул. Подвойского,д. 50, корп.4</t>
  </si>
  <si>
    <t>пр. Солидарности,д. 11, корп.2</t>
  </si>
  <si>
    <t>Октябрьская наб., 118, корп.9</t>
  </si>
  <si>
    <t>ул. Шотмана, д.12, корп.3</t>
  </si>
  <si>
    <t>ул. Коллонтай,д.27, корп.4</t>
  </si>
  <si>
    <t xml:space="preserve">Вед.специалист отдела образования                                     </t>
  </si>
  <si>
    <t>Даниленко Любовь Юрьевна</t>
  </si>
  <si>
    <t>417-37-40</t>
  </si>
  <si>
    <t>№ п/п (кол-во ОУ)</t>
  </si>
  <si>
    <t>Кол-во зданий</t>
  </si>
  <si>
    <t>ул. Хрустальная, д.10</t>
  </si>
  <si>
    <t>2-ой Рабфаковский пер., д. 1, корп. 4</t>
  </si>
  <si>
    <t>Генеральный директор</t>
  </si>
  <si>
    <t>№№</t>
  </si>
  <si>
    <t>Название</t>
  </si>
  <si>
    <t>Ф.И.О.</t>
  </si>
  <si>
    <t xml:space="preserve"> ответственного лица</t>
  </si>
  <si>
    <t>ООО "Фирма "РОСС"</t>
  </si>
  <si>
    <t>____________________ А.В.Носвин</t>
  </si>
  <si>
    <t xml:space="preserve">                         ООО "Фирма "РОСС" ОБРАЗОВАТЕЛЬНЫХ УЧРЕЖДЕНИЙ НЕВСКОГО РАЙОНА </t>
  </si>
  <si>
    <t>Октябрьская наб, д.122, корп.6</t>
  </si>
  <si>
    <t>*</t>
  </si>
  <si>
    <t>Октябрьская наб., д.118, корп.9</t>
  </si>
  <si>
    <t>441-12-03,                  441-12-94</t>
  </si>
  <si>
    <t>Проверил:</t>
  </si>
  <si>
    <t>Главный энергетик</t>
  </si>
  <si>
    <t>Васильева Юлия Евгеньевна</t>
  </si>
  <si>
    <t>441-17-56</t>
  </si>
  <si>
    <t>ГРАФИК ПРЕДЪЯВЛЕНИЯ УПОЛНОМОЧЕННОМУ ПО ПРАВАМ РЕБЕНКА В САНКТ-ПЕТЕРБУРГЕ</t>
  </si>
  <si>
    <t>Ф.И.О.  ответственного лица</t>
  </si>
  <si>
    <t>ул. Новоселов, д. 11</t>
  </si>
  <si>
    <t>ул. Чернова, д. 13</t>
  </si>
  <si>
    <t>Ганихин Алексей Владимирович, Громова Галина Дмитриевна</t>
  </si>
  <si>
    <t>ул. Шелгунова, д. 5-а</t>
  </si>
  <si>
    <t>ГБДОУ детский сад № 22 компенсирующего вида Невского района Санкт-Петербурга</t>
  </si>
  <si>
    <t>ул. Ивановская, д. 22</t>
  </si>
  <si>
    <t>Новикова Любовь Павловна,                              Алова Маргарита Викторовна</t>
  </si>
  <si>
    <t>ГБДОУ детский сад № 100 Невского района Санкт-Петербурга</t>
  </si>
  <si>
    <t>пр. Солидарности,                д. 15, корп. 2</t>
  </si>
  <si>
    <t>Огурцова Татьяна Викторовна,                              Высоцкая Татьяна Валентиновна</t>
  </si>
  <si>
    <t>584-69-37</t>
  </si>
  <si>
    <t>362-06-87,         362-01-07</t>
  </si>
  <si>
    <t>____________________Л.П. Матвеева</t>
  </si>
  <si>
    <t>Начальник абонентного отдела Восточного района</t>
  </si>
  <si>
    <t>филиала "Энергосбыт" ГУП «ТЭК СПб»</t>
  </si>
  <si>
    <t>ГБОУ</t>
  </si>
  <si>
    <t xml:space="preserve">ГБОУ СОШ № 327 </t>
  </si>
  <si>
    <t>ГБОУ СОШ № 328</t>
  </si>
  <si>
    <t>ул. Бабушкина, д. 56, корп. 1</t>
  </si>
  <si>
    <t>пр. Елизарова,  д. 7</t>
  </si>
  <si>
    <t>ГБОУ гимназия № 330</t>
  </si>
  <si>
    <t xml:space="preserve">ГБОУ СОШ № 331 </t>
  </si>
  <si>
    <t>ул. Бабушкина, д. 65</t>
  </si>
  <si>
    <t xml:space="preserve">ГБОУ СОШ № 334 </t>
  </si>
  <si>
    <t>ул. Шелгунова, д. 23</t>
  </si>
  <si>
    <t xml:space="preserve">ГБОУ СОШ № 336 </t>
  </si>
  <si>
    <t>ул. Седова, д. 66</t>
  </si>
  <si>
    <t xml:space="preserve">ГБОУ СОШ № 337 </t>
  </si>
  <si>
    <t>пр. Обуховской Обороны, д. 257</t>
  </si>
  <si>
    <t xml:space="preserve">ГБОУ СОШ № 342 </t>
  </si>
  <si>
    <t xml:space="preserve">ГБОУ СОШ №345 </t>
  </si>
  <si>
    <t>бульвар Красных Зорь, д. 6. корп. 2</t>
  </si>
  <si>
    <t>ГБОУ СОШ № 527</t>
  </si>
  <si>
    <t>2-ой Рабфаковский переулок, д. 1, корп. 4</t>
  </si>
  <si>
    <t>Кольцова Людмила Викентиевна</t>
  </si>
  <si>
    <t>ул. Бабушкина, д. 56, корп. 2</t>
  </si>
  <si>
    <t>ГБОУ СТАРТ+</t>
  </si>
  <si>
    <t>Ивановская ул., д. 11</t>
  </si>
  <si>
    <t xml:space="preserve">ГБДОУ детский сад № 3 </t>
  </si>
  <si>
    <t>ул. Ольминского, д. 30</t>
  </si>
  <si>
    <t>пр. Елизарова, д. 22</t>
  </si>
  <si>
    <t xml:space="preserve">ГБДОУ детский сад № 17 </t>
  </si>
  <si>
    <t>ул. Седова, д. 46, корп. 2</t>
  </si>
  <si>
    <t xml:space="preserve">ГБДОУ детский сад № 25 </t>
  </si>
  <si>
    <t>ул. Бабушкина, д. 133, корп. 2</t>
  </si>
  <si>
    <t>ул. Бабушкина, д. 94</t>
  </si>
  <si>
    <t xml:space="preserve">ГБДОУ детский сад № 30 </t>
  </si>
  <si>
    <t>ул. Седова, д. 78</t>
  </si>
  <si>
    <t xml:space="preserve">ГБДОУ детский сад № 50 </t>
  </si>
  <si>
    <t>ул. Ивановская, д. 7-а</t>
  </si>
  <si>
    <t xml:space="preserve">ГБДОУ детский сад № 70 </t>
  </si>
  <si>
    <t>Караваевская ул., д. 25, корп. 2</t>
  </si>
  <si>
    <t xml:space="preserve">ГБДОУ детский сад № 76 </t>
  </si>
  <si>
    <t>2-й Рабфаковский пер., д. 12</t>
  </si>
  <si>
    <t xml:space="preserve">ГБДОУ детский сад № 128 </t>
  </si>
  <si>
    <t xml:space="preserve">ул. Седова, д. 71-а </t>
  </si>
  <si>
    <t>ул. Шелгунова, д. 21</t>
  </si>
  <si>
    <t xml:space="preserve">ГБДОУ детский сад № 141 </t>
  </si>
  <si>
    <t>№</t>
  </si>
  <si>
    <t>Наименование</t>
  </si>
  <si>
    <t>Фактический</t>
  </si>
  <si>
    <t>Подготовить к сроку</t>
  </si>
  <si>
    <t>п/п</t>
  </si>
  <si>
    <t>учреждения</t>
  </si>
  <si>
    <t>ГБОУ СОШ № 13</t>
  </si>
  <si>
    <t>ул. Дыбенко, д.17, корп. 3</t>
  </si>
  <si>
    <t>ГБОУ СОШ № 14</t>
  </si>
  <si>
    <t>ул. Крыленко, д. 25, корп. 5</t>
  </si>
  <si>
    <t>ГБОУ СОШ № 20</t>
  </si>
  <si>
    <t>пр. Большевиков, д. 23</t>
  </si>
  <si>
    <t>ГБОУ СОШ № 23</t>
  </si>
  <si>
    <t>ул. Дыбенко, д. 20, корп. 4</t>
  </si>
  <si>
    <t>ГБОУ СОШ № 26</t>
  </si>
  <si>
    <t>Товарищеский пр., д. 28, корп. 2</t>
  </si>
  <si>
    <t>ГБОУ СОШ № 39</t>
  </si>
  <si>
    <t>Октябрьская наб., д. 118, корп. 9</t>
  </si>
  <si>
    <t xml:space="preserve">ГБОУ СОШ № 268 </t>
  </si>
  <si>
    <t>пр. Большевиков, д. 4, корп. 2</t>
  </si>
  <si>
    <t xml:space="preserve">ГБОУ СОШ № 323 </t>
  </si>
  <si>
    <t>пр. Солидарности, д. 1, корп. 2</t>
  </si>
  <si>
    <t>ГБОУ СОШ  № 326</t>
  </si>
  <si>
    <t>пр. Александровской фермы, д.11</t>
  </si>
  <si>
    <t xml:space="preserve">ГБОУ  лицей № 329 </t>
  </si>
  <si>
    <t>ул. Глазурная, д.29</t>
  </si>
  <si>
    <t xml:space="preserve">ГБОУ СОШ № 332 </t>
  </si>
  <si>
    <t>Товарищеский пр., д. 10, корп. 2</t>
  </si>
  <si>
    <t xml:space="preserve">ГБОУ СОШ № 333 </t>
  </si>
  <si>
    <t>ул. Белышева, д. 6</t>
  </si>
  <si>
    <t>ГБОУ СОШ № 338</t>
  </si>
  <si>
    <t>Октябрьская набережная,д. 84, корп. 1</t>
  </si>
  <si>
    <t xml:space="preserve">ГБОУ СОШ № 339 </t>
  </si>
  <si>
    <t>ул. Дыбенко д. 12, корп. 2</t>
  </si>
  <si>
    <t xml:space="preserve">ГБОУ СОШ  № 340 </t>
  </si>
  <si>
    <t>ул. Ольги Берггольц, д.27</t>
  </si>
  <si>
    <t>ГБОУ СОШ № 341</t>
  </si>
  <si>
    <t>ул. Дыбенко, д. 24, корп.4</t>
  </si>
  <si>
    <t xml:space="preserve">ГБОУ гимназия № 343 </t>
  </si>
  <si>
    <t>ул. Крыленко, д.33, корп. 2</t>
  </si>
  <si>
    <t xml:space="preserve">ГБОУ лицей № 344 </t>
  </si>
  <si>
    <t>ул. Тельмана, д. 47</t>
  </si>
  <si>
    <t>ул. Новоселов, д. 57</t>
  </si>
  <si>
    <t xml:space="preserve">ГБОУ СОШ № 346 </t>
  </si>
  <si>
    <t>ул. Подвойского, д. 18, корп. 3;</t>
  </si>
  <si>
    <t>ул.Коллонтай, д.19, к.5</t>
  </si>
  <si>
    <t xml:space="preserve">ГБОУ СОШ № 347 </t>
  </si>
  <si>
    <t>пр. Солидарности, д. 3, корп. 4</t>
  </si>
  <si>
    <t xml:space="preserve">ГБОУ СОШ № 348 </t>
  </si>
  <si>
    <t>Шлиссельбургский пр., д. 43</t>
  </si>
  <si>
    <t xml:space="preserve">ГБОУ СОШ № 350 </t>
  </si>
  <si>
    <t>ул. Тельмана, д. 34</t>
  </si>
  <si>
    <t>ГБОУ СОШ № 458</t>
  </si>
  <si>
    <t>ул. Евдокима Огнева, д. 4, корп. 2</t>
  </si>
  <si>
    <t xml:space="preserve">ГБОУ СОШ № 497 </t>
  </si>
  <si>
    <t>Октябрьская наб.д. 70, корп. 2</t>
  </si>
  <si>
    <t xml:space="preserve">ГБОУ гимназия  № 498 </t>
  </si>
  <si>
    <t>ул. Новоселов, д. 17</t>
  </si>
  <si>
    <t>ул. Новоселов, д. 21</t>
  </si>
  <si>
    <t xml:space="preserve">ГБОУ СОШ  № 512 </t>
  </si>
  <si>
    <t>ул. Народная, д. 44</t>
  </si>
  <si>
    <t xml:space="preserve">ГБОУ гимназия № 513 </t>
  </si>
  <si>
    <t>ул. Латышских стрелков, д. 9, корп. 3</t>
  </si>
  <si>
    <t xml:space="preserve">ГБОУ СОШ № 516 </t>
  </si>
  <si>
    <t>ул. Народная, д. 63</t>
  </si>
  <si>
    <t xml:space="preserve">ГБОУ СОШ № 527 </t>
  </si>
  <si>
    <t xml:space="preserve">ГБОУ гимназия № 528 </t>
  </si>
  <si>
    <t>ул. Коллонтай, д. 41, корп. 2</t>
  </si>
  <si>
    <t xml:space="preserve">ГБОУ СОШ № 557 </t>
  </si>
  <si>
    <t>ул. Караваевская, д. 6</t>
  </si>
  <si>
    <t xml:space="preserve">ГБОУ СОШ № 569 </t>
  </si>
  <si>
    <t>Рыбацкий пр., д. 29, корп. 2</t>
  </si>
  <si>
    <t xml:space="preserve">ГБОУ СОШ № 570 </t>
  </si>
  <si>
    <t>Шлиссельбургский пр., д. 10</t>
  </si>
  <si>
    <t>ГБОУ СОШ № 571</t>
  </si>
  <si>
    <t>ул. Караваевская, д. 10, корп. 2</t>
  </si>
  <si>
    <t xml:space="preserve">ГБОУ СОШ № 572 </t>
  </si>
  <si>
    <t>Латышских стрелков, д. 9, корп. 1</t>
  </si>
  <si>
    <t xml:space="preserve">ГБОУ СОШ № 574 </t>
  </si>
  <si>
    <t>Шлиссельбургский пр., д. 24, корп. 2</t>
  </si>
  <si>
    <t xml:space="preserve">ГБОУ СОШ № 591 </t>
  </si>
  <si>
    <t>пр.Большевиков, д. 28</t>
  </si>
  <si>
    <t xml:space="preserve">ГБОУ СОШ  № 592 </t>
  </si>
  <si>
    <t>ул. Подвойского, д. 50, корп. 4</t>
  </si>
  <si>
    <t xml:space="preserve">ГБОУ СОШ № 593 </t>
  </si>
  <si>
    <t>пр. Солидарности, д. 11, корп. 2</t>
  </si>
  <si>
    <t xml:space="preserve">ГБОУ СОШ № 625 </t>
  </si>
  <si>
    <t>ул. Джона Рида, д. 6</t>
  </si>
  <si>
    <t>ГБОУ СОШ № 639</t>
  </si>
  <si>
    <t>наб. р. Оккервиль, д. 10</t>
  </si>
  <si>
    <t xml:space="preserve">ГБОУ СОШ  № 641 </t>
  </si>
  <si>
    <t>пр. Пятилеток, д. 6, корп. 3</t>
  </si>
  <si>
    <t xml:space="preserve">ГБОУ СОШ № 667 </t>
  </si>
  <si>
    <t>ул. Джона Рида, д. 3, корп. 1</t>
  </si>
  <si>
    <t xml:space="preserve">ГБОУ НОШ № 689 </t>
  </si>
  <si>
    <t>пр. Пятилеток, д. 6, корп. 2</t>
  </si>
  <si>
    <t xml:space="preserve">ул. Шотмана, д. 12, корп. 3;                                     </t>
  </si>
  <si>
    <t>Коллонтай, д.27, корп.4</t>
  </si>
  <si>
    <t xml:space="preserve">ГБОУ школа-интернат     № 18 </t>
  </si>
  <si>
    <t>ул. Хрустальная, д. 10</t>
  </si>
  <si>
    <t xml:space="preserve">ГБОУ СОШ № 338 </t>
  </si>
  <si>
    <t>ГБОУ СОШ № 574</t>
  </si>
  <si>
    <t>ГБОУ ДОД Правобережный ДДТ</t>
  </si>
  <si>
    <t>пр. Большевиков, д. 31, корп. 2</t>
  </si>
  <si>
    <t>ул. Крыленко, д. 15, корп. 3</t>
  </si>
  <si>
    <t>ул.Большевиков, д.63, корп.5</t>
  </si>
  <si>
    <t>ул. Крыленко, д. 45, корп. 2</t>
  </si>
  <si>
    <t>ул. Крыленко, д. 7, корп. 3</t>
  </si>
  <si>
    <t>ГБДОУ детский сад № 121</t>
  </si>
  <si>
    <t>Шлиссельбургский пр., д.23, корп.2</t>
  </si>
  <si>
    <t>ул. Ольминского, д. 29</t>
  </si>
  <si>
    <t>ГБДОУ детский сад № 1</t>
  </si>
  <si>
    <t>ГБДОУ детский сад № 4</t>
  </si>
  <si>
    <t>ул. Антонова-Овсеенко, д. 5, корп. 4</t>
  </si>
  <si>
    <t>ул. Чудновского, д. 4, корп. 2</t>
  </si>
  <si>
    <t>ГБДОУ детский сад № 27</t>
  </si>
  <si>
    <t>ул. Подвойского, д. 29, корп. 2</t>
  </si>
  <si>
    <t>ул. Подвойского, д.35, корп. 2</t>
  </si>
  <si>
    <t>ГБДОУ детский сад № 33</t>
  </si>
  <si>
    <t>пр. Пятилеток, д. 14, корп. 3</t>
  </si>
  <si>
    <t>ГБДОУ детский сад № 37</t>
  </si>
  <si>
    <t>Товарищеский  пр., д. 2, корп. 3</t>
  </si>
  <si>
    <t>ул. Джона Рида, д. 1, корп. 2</t>
  </si>
  <si>
    <t>ГБДОУ детский сад № 43</t>
  </si>
  <si>
    <t>ул. Ворошилова, д. 3, корп. 3</t>
  </si>
  <si>
    <t>ГБДОУ детский сад № 45</t>
  </si>
  <si>
    <t>Российский пр., д. 3, корп. 2</t>
  </si>
  <si>
    <t>ГБДОУ детский сад № 48</t>
  </si>
  <si>
    <t>ГБДОУ детский сад № 64</t>
  </si>
  <si>
    <t>ГБДОУ детский сад № 82</t>
  </si>
  <si>
    <t>Дальневосточный пр., д. 34, корп. 2</t>
  </si>
  <si>
    <t>пр. Солидарности, д. 25, корп. 2</t>
  </si>
  <si>
    <t>пр. Солидарности, д. 15, корп. 2</t>
  </si>
  <si>
    <t>ГБДОУ детский сад № 101</t>
  </si>
  <si>
    <t>ГБДОУ детский сад № 102</t>
  </si>
  <si>
    <t>ул. Подвойского, д. 14, корп. 2</t>
  </si>
  <si>
    <t>ГБДОУ детский сад № 103</t>
  </si>
  <si>
    <t>ул. Дыбенко, д. 24, корп. 3</t>
  </si>
  <si>
    <t>ГБДОУ детский сад № 104</t>
  </si>
  <si>
    <t>ул. Дыбенко, д. 36, корп. 2</t>
  </si>
  <si>
    <t>ГБДОУ детский сад № 105</t>
  </si>
  <si>
    <t>ул. Подвойского, д. 14, корп. 3</t>
  </si>
  <si>
    <t>ГБДОУ детский сад № 106</t>
  </si>
  <si>
    <t>ул. Коллонтай, д. 21, корп. 5</t>
  </si>
  <si>
    <t>ул. Подвойского, д. 48, корп. 3</t>
  </si>
  <si>
    <t>ул. Подвойского, д. 48, корп. 4</t>
  </si>
  <si>
    <t>ГБДОУ детский сад № 110</t>
  </si>
  <si>
    <t>ГБДОУ детский сад № 111</t>
  </si>
  <si>
    <t xml:space="preserve">ГБДОУ детский сад № 112 </t>
  </si>
  <si>
    <t>ул. Белышева, д. 8, корп. 2</t>
  </si>
  <si>
    <t>ГБДОУ детский сад № 114</t>
  </si>
  <si>
    <t>ул. Коллонтай, д. 11, корп. 2</t>
  </si>
  <si>
    <t>Товарищеский пр., д. 6, корп. 2</t>
  </si>
  <si>
    <t>Товарищеский пр., д. 4, корп. 2</t>
  </si>
  <si>
    <t>Искровский пр., д. 23, корп. 2</t>
  </si>
  <si>
    <t>ул. Е. Огнева, д. 12, корп. 2</t>
  </si>
  <si>
    <t xml:space="preserve">ГБДОУ детский сад № 117 </t>
  </si>
  <si>
    <t>ул. Антонова-Овсеенко, д. 5, корп. 3</t>
  </si>
  <si>
    <t xml:space="preserve">ГБДОУ детский сад № 119 </t>
  </si>
  <si>
    <t>ул. Подвойского, д. 28, корп. 2</t>
  </si>
  <si>
    <t>ул. Коллонтай, д. 47, корп. 3</t>
  </si>
  <si>
    <t xml:space="preserve">ГБДОУ детский сад № 122 </t>
  </si>
  <si>
    <t>ул. Латышских стрелков, д. 7, корп. 2</t>
  </si>
  <si>
    <t>ул. Латышских стрелков, д. 11, корп. 3</t>
  </si>
  <si>
    <t>ул. Кржижановского, д. 5, корп. 3</t>
  </si>
  <si>
    <t>ГБОУ СОШ № 268</t>
  </si>
  <si>
    <t>ГБОУ СОШ № 323</t>
  </si>
  <si>
    <t>ГБОУ СОШ № 339</t>
  </si>
  <si>
    <t>ГБОУ лицей № 344</t>
  </si>
  <si>
    <t>ГБОУ СОШ № 350</t>
  </si>
  <si>
    <t>ГБДОУ детский сад № 12</t>
  </si>
  <si>
    <t>ГБДОУ детский сад № 14</t>
  </si>
  <si>
    <t>ГБДОУ детский сад № 126</t>
  </si>
  <si>
    <t>ГБДОУ детский сад № 127</t>
  </si>
  <si>
    <t>ГБДОУ детский сад № 129</t>
  </si>
  <si>
    <t>ГБДОУ детский сад № 78</t>
  </si>
  <si>
    <t>ГБДОУ детский сад № 92</t>
  </si>
  <si>
    <t>ГБОУ СОШ № 497</t>
  </si>
  <si>
    <t>ГБОУ СОШ № 516</t>
  </si>
  <si>
    <t>ул.Новоселов, д.11</t>
  </si>
  <si>
    <t>ул.Белоостровская, д.6</t>
  </si>
  <si>
    <t>ст.м."Лесная"</t>
  </si>
  <si>
    <t>Надежда Кирилловна</t>
  </si>
  <si>
    <t>обед с 12 до 13</t>
  </si>
  <si>
    <t>ГБДОУ детский сад № 28</t>
  </si>
  <si>
    <t>ул. Евдокима Огнева, д.8, корп.3</t>
  </si>
  <si>
    <t>ГУП "ТЭК СПб"</t>
  </si>
  <si>
    <t>____________________ Р.М.Ибрагимов</t>
  </si>
  <si>
    <t>Наименование учреждения</t>
  </si>
  <si>
    <t>Фактический адрес</t>
  </si>
  <si>
    <t>Промывка СЦО</t>
  </si>
  <si>
    <t xml:space="preserve">ГБОУ СОШ  № 326 </t>
  </si>
  <si>
    <t xml:space="preserve">ГБОУ лицей № 329 </t>
  </si>
  <si>
    <t xml:space="preserve">ГБОУ гимназия № 330 </t>
  </si>
  <si>
    <t>ул. Глазурная, д.32</t>
  </si>
  <si>
    <t>ГБОУ СОШ № 340</t>
  </si>
  <si>
    <t>ул.Ольги Бергольц, д.27</t>
  </si>
  <si>
    <t xml:space="preserve">ГБОУ школа-интернат  № 22  </t>
  </si>
  <si>
    <t xml:space="preserve">ГБОУ ЦО  № 133 </t>
  </si>
  <si>
    <t xml:space="preserve">ГБОУ ДОД  ДДТ «Левобережный» </t>
  </si>
  <si>
    <t>ГБОУ ДОД школа искусств "Театральная Семья"</t>
  </si>
  <si>
    <t>пр. Обуховской Обороны, д. 121-а</t>
  </si>
  <si>
    <t>ул. Бабушкина, 84</t>
  </si>
  <si>
    <t>ул. Бабушкина, д.42, к.3</t>
  </si>
  <si>
    <t xml:space="preserve">ГБДОУ детский сад № 55 </t>
  </si>
  <si>
    <t>ул.Седова, д. 108</t>
  </si>
  <si>
    <t>ГБДОУ детский сад № 133</t>
  </si>
  <si>
    <t>Составила:</t>
  </si>
  <si>
    <t>Вед.специалист отдела образования</t>
  </si>
  <si>
    <t>Даниленко Л.Ю.</t>
  </si>
  <si>
    <t>Нет договора:</t>
  </si>
  <si>
    <t xml:space="preserve">Заместитель начальника 6-го района </t>
  </si>
  <si>
    <t>ОАО "Теплосеть Санкт-Петербурга"</t>
  </si>
  <si>
    <t>Наименованиеучреждения</t>
  </si>
  <si>
    <t>Октябрьская наб., д. 84, корп. 1</t>
  </si>
  <si>
    <t>Октябрьская наб., д. 84, корп. 2</t>
  </si>
  <si>
    <t>ул. Тельмана д. 47</t>
  </si>
  <si>
    <t>Октябрьская наб. д. 70, корп. 2</t>
  </si>
  <si>
    <t xml:space="preserve">ГБОУ СОШ № 512 </t>
  </si>
  <si>
    <t>Рыбацкий пр.,д. 29, корп. 2</t>
  </si>
  <si>
    <t>Шлиссельбургский пр., д.24, корп. 2</t>
  </si>
  <si>
    <t xml:space="preserve">ГБДОУ детский сад № 5  </t>
  </si>
  <si>
    <t xml:space="preserve">ГБДОУ детский сад № 12 </t>
  </si>
  <si>
    <t>Рыбацкий пр., д. 51, корп. 2</t>
  </si>
  <si>
    <t xml:space="preserve">ГБДОУ детский сад № 14  </t>
  </si>
  <si>
    <t>Караваевская ул., д. 40, корп. 2</t>
  </si>
  <si>
    <t xml:space="preserve">ГБДОУ детский сад № 18 </t>
  </si>
  <si>
    <t xml:space="preserve">ГБДОУ детский сад № 27 </t>
  </si>
  <si>
    <t xml:space="preserve">ГБДОУ детский сад № 60 </t>
  </si>
  <si>
    <t>ул. Новоселов, д. 25</t>
  </si>
  <si>
    <t xml:space="preserve">ГБДОУ детский сад № 62 </t>
  </si>
  <si>
    <t>ул. Народная, д. 7</t>
  </si>
  <si>
    <t xml:space="preserve">ГБДОУ детский сад № 64 </t>
  </si>
  <si>
    <t xml:space="preserve">ГБДОУ детский сад № 78 </t>
  </si>
  <si>
    <t>Дальневосточный пр., д. 68, корп. 3</t>
  </si>
  <si>
    <t xml:space="preserve">ГБДОУ детский сад № 79 </t>
  </si>
  <si>
    <t>ул. Новоселов, д. 55</t>
  </si>
  <si>
    <t xml:space="preserve">ГБДОУ детский сад № 83 </t>
  </si>
  <si>
    <t>Дальневосточный пр., д. 66, корп. 2</t>
  </si>
  <si>
    <t xml:space="preserve">ГБДОУ детский сад № 84 </t>
  </si>
  <si>
    <t>пр. Большевиков, д. 65, корп. 5</t>
  </si>
  <si>
    <t>ул. Народная, д. 38</t>
  </si>
  <si>
    <t xml:space="preserve">ГБДОУ детский сад № 87 </t>
  </si>
  <si>
    <t>Октябрьская наб., д. 88, корп. 5</t>
  </si>
  <si>
    <t xml:space="preserve">ГБДОУ детский сад № 90 </t>
  </si>
  <si>
    <t>Народная ул., д. 2, корп. 2</t>
  </si>
  <si>
    <t xml:space="preserve">ГБДОУ детский сад № 110 </t>
  </si>
  <si>
    <t xml:space="preserve">ГБДОУ детский сад № 113 (81) </t>
  </si>
  <si>
    <t>пр. Большевиков, д. 61, корп. 4</t>
  </si>
  <si>
    <t>ул. Народная, д. 85</t>
  </si>
  <si>
    <t>Шлиссельбургский пр., д. 39, корп. 2</t>
  </si>
  <si>
    <t xml:space="preserve">ГБДОУ  детский сад № 123  </t>
  </si>
  <si>
    <t>л. Тельмана, д. 43, корп. 2</t>
  </si>
  <si>
    <t xml:space="preserve">ГБДОУ детский сад № 125 </t>
  </si>
  <si>
    <t>Караваевская ул., д. 2, корп. 2</t>
  </si>
  <si>
    <t xml:space="preserve">ГБДОУ детский сад № 126 </t>
  </si>
  <si>
    <t>Шлиссельбургский пр., д. 31, корп. 2</t>
  </si>
  <si>
    <t xml:space="preserve">ГБДОУ детский сад № 127 </t>
  </si>
  <si>
    <t>Рыбацкий пр., д. 43, корп. 2</t>
  </si>
  <si>
    <t xml:space="preserve">ГБДОУ детский сад № 129 </t>
  </si>
  <si>
    <t>Шлиссельбургский пр., д. 8, корп. 3</t>
  </si>
  <si>
    <t xml:space="preserve">ГБДОУ детский сад № 130 </t>
  </si>
  <si>
    <t>Караваевская ул., д. 10, корп. 3</t>
  </si>
  <si>
    <t>ГБДОУ детский сад № 142</t>
  </si>
  <si>
    <t>Иванова Ирина Юрьевна</t>
  </si>
  <si>
    <t>417-55-56</t>
  </si>
  <si>
    <t>417-21-00</t>
  </si>
  <si>
    <t>ГБДОУ детский сад № 60 комбинированного вида Невского района Санкт-Петербурга</t>
  </si>
  <si>
    <t>* -при условии восстановления системы тепловой вентиляции.</t>
  </si>
  <si>
    <t>Большевиков пр., 63, к.5</t>
  </si>
  <si>
    <t>ГБДОУ № 76</t>
  </si>
  <si>
    <t>ул.Бабушкина, д.113, корп.4</t>
  </si>
  <si>
    <t xml:space="preserve">ГБС(К)ОУ школа-интернат № 31 </t>
  </si>
  <si>
    <t>Дата сдачи</t>
  </si>
  <si>
    <t>газовая котельная</t>
  </si>
  <si>
    <t>ГБОУ СОШ № 336</t>
  </si>
  <si>
    <t xml:space="preserve">ГБОУ СОШ № 328 </t>
  </si>
  <si>
    <t>ГБОУ СОШ № 342</t>
  </si>
  <si>
    <t xml:space="preserve">ГБС(К)ОУ школа № 17 </t>
  </si>
  <si>
    <t xml:space="preserve">ГБОУВ(С)ОШ  № 133 </t>
  </si>
  <si>
    <t xml:space="preserve">ГБС(К)ОУ школа-интернат  № 22  </t>
  </si>
  <si>
    <t>ГБОУ ДОД  Правобережный дом детского творчества</t>
  </si>
  <si>
    <t>ГБДОУ детский сад № 5</t>
  </si>
  <si>
    <t>ГБДОУ детский сад № 109</t>
  </si>
  <si>
    <t>ГБДОУ детский сад № 112</t>
  </si>
  <si>
    <t>ГБДОУ детский сад № 117</t>
  </si>
  <si>
    <t>ГБДОУ детский сад № 119</t>
  </si>
  <si>
    <t>ГБОУ гимназия № 498</t>
  </si>
  <si>
    <t>ГБОУ СОШ № 346</t>
  </si>
  <si>
    <t>ГБОУ СОШ № 347</t>
  </si>
  <si>
    <t>ГБОУ гимназия № 528</t>
  </si>
  <si>
    <t xml:space="preserve">ГБОУ СОШ № 592                                                 </t>
  </si>
  <si>
    <t>ГБСКОУ школа № 34</t>
  </si>
  <si>
    <t>пр. Большевиков, д. 65. корп. 5</t>
  </si>
  <si>
    <t>Октябрьская наб., д. 122, корп. 6</t>
  </si>
  <si>
    <t>ул. Антонова-Овсеенко, д. 25, корп. 2, лит А</t>
  </si>
  <si>
    <t>ул. Тельмана, д. 43, корп. 2</t>
  </si>
  <si>
    <t>Шлиссельбургский пр., д. 23, корп. 2</t>
  </si>
  <si>
    <t>ул. Новоселов, д. 59</t>
  </si>
  <si>
    <t xml:space="preserve">ГБОУ ДОД Правобережный дом детского творчества </t>
  </si>
  <si>
    <t>ГБОУ ДОД Левобережный</t>
  </si>
  <si>
    <t>ГБОУ ДОД Школа искусств Невского района Санкт-Петербурга "Театральная Семья"</t>
  </si>
  <si>
    <t>ГБОУ ДОД ЦТТ Невского района СПб "Старт+"</t>
  </si>
  <si>
    <t>ул.Ивановская, д.11, лит.А</t>
  </si>
  <si>
    <t>ГБОУ ЦПМС</t>
  </si>
  <si>
    <t>Товарищеский пр., д.28, корп.2, лит.А</t>
  </si>
  <si>
    <t>ГБОУ ИМЦ</t>
  </si>
  <si>
    <t>ул.Бабушкина, д.42, к.4</t>
  </si>
  <si>
    <t>ГБДОУ детский сад № 35</t>
  </si>
  <si>
    <t>ул.Коллонтай, д.4, корп.2</t>
  </si>
  <si>
    <t xml:space="preserve">ГБДОУ детский сад № 3 (46, 136) </t>
  </si>
  <si>
    <t>ГБДОУ детский сад № 6</t>
  </si>
  <si>
    <t>ГБДОУ детский сад № 10</t>
  </si>
  <si>
    <t>ГБДОУ детский сад № 11</t>
  </si>
  <si>
    <t xml:space="preserve">ГБДОУ детский сад № 15 </t>
  </si>
  <si>
    <t xml:space="preserve">ГБДОУ детский сад № 23 </t>
  </si>
  <si>
    <t>ГБДОУ детский сад № 25</t>
  </si>
  <si>
    <t xml:space="preserve">ГБДОУ детский сад № 38 </t>
  </si>
  <si>
    <t>ГБДОУ детский сад № 41</t>
  </si>
  <si>
    <t>ГБДОУ детский сад № 49</t>
  </si>
  <si>
    <t>ГБДОУ детский сад № 67</t>
  </si>
  <si>
    <t>ГБДОУ детский сад № 68</t>
  </si>
  <si>
    <t>ГБДОУ детский сад № 76</t>
  </si>
  <si>
    <t>ГБДОУ детский сад № 80</t>
  </si>
  <si>
    <t>ГБДОУ детский сад № 86</t>
  </si>
  <si>
    <t xml:space="preserve">ГБДОУ детский сад № 98 </t>
  </si>
  <si>
    <t xml:space="preserve">ГБДОУ детский сад № 100 </t>
  </si>
  <si>
    <t xml:space="preserve">ГБДОУ детский сад № 101 </t>
  </si>
  <si>
    <t xml:space="preserve">ГБДОУ детский сад № 106 </t>
  </si>
  <si>
    <t xml:space="preserve">ГБДОУ детский сад № 108 </t>
  </si>
  <si>
    <t xml:space="preserve">ГБДОУ детский сад № 114 </t>
  </si>
  <si>
    <t>ГДОУ детский сад № 116</t>
  </si>
  <si>
    <t>ГБДОУ детский сад № 120</t>
  </si>
  <si>
    <t>ГБДОУ  детский сад № 123</t>
  </si>
  <si>
    <t>ГБДОУ детский сад №  124</t>
  </si>
  <si>
    <t>ГБДОУ детский сад № 128</t>
  </si>
  <si>
    <t>ГБДОУ детский сад № 130</t>
  </si>
  <si>
    <t>ГБДОУ детский сад № 131</t>
  </si>
  <si>
    <t>ГБДОУ детский сад № 137</t>
  </si>
  <si>
    <t xml:space="preserve">ГБДОУ детский сад № 142 </t>
  </si>
  <si>
    <t>Искровский пр., д.6, корп.7, лит.А</t>
  </si>
  <si>
    <t>ул. Седова, дом 70, корп.2, лит.А</t>
  </si>
  <si>
    <t>ул.Бабушкина, д.113, к.4, лит.Л.</t>
  </si>
  <si>
    <t>Кол-во зданий (пом.)</t>
  </si>
  <si>
    <t xml:space="preserve">ул.Ткачей, д.26 </t>
  </si>
  <si>
    <t>пр.Обуховской Обороны, д.39</t>
  </si>
  <si>
    <t xml:space="preserve">ул.Крыленко, д.7, корп.3, лит.А </t>
  </si>
  <si>
    <t>пр. Елизарова,  д. 5</t>
  </si>
  <si>
    <t>Октябрьская набережная,д. 84, корп. 2</t>
  </si>
  <si>
    <t>ул. Евдокима Огнева, дом 8, кор. 3</t>
  </si>
  <si>
    <t>ул. Новоселов, д. 53, лит.С</t>
  </si>
  <si>
    <t>ул.Народная, д.38, лит.Т</t>
  </si>
  <si>
    <t>ГБОУ ДОД "Центр гражданского и патриотического воспитания "Взлёт"</t>
  </si>
  <si>
    <t>ул.Бабушкина, 94</t>
  </si>
  <si>
    <t>ИТОГО по ГБОУ зданий (помещений)</t>
  </si>
  <si>
    <t>ИТОГО по ГБДОУ (зданий/помещений)</t>
  </si>
  <si>
    <t>Итого доп.обр.и проч. (зданий/ помещений)</t>
  </si>
  <si>
    <t>пр.Большевиков, д.63, корп.5</t>
  </si>
  <si>
    <t>пр. Обуховской Обороны,                                  д. 121-а</t>
  </si>
  <si>
    <t>ул.Крыленко, д.25, корп.5, лит.В</t>
  </si>
  <si>
    <t xml:space="preserve">ГБОУ СОШ № 345 </t>
  </si>
  <si>
    <t>____________________ Н.В.Ефременко</t>
  </si>
  <si>
    <t>ул.Русановская, д.15, к.2</t>
  </si>
  <si>
    <t>ГБОУ СОШ № 690</t>
  </si>
  <si>
    <t>Рыбацкий пр., д.7, корп.2</t>
  </si>
  <si>
    <t>ГБДОУ детский сад № 143</t>
  </si>
  <si>
    <t>пр.Обуховской Обороны, д.110</t>
  </si>
  <si>
    <t>Володченко Наталья Петровна</t>
  </si>
  <si>
    <t>Государственное бюджетное общеобразовательное учреждение школа-интернат  № 22 Невского района Санкт-Петербурга</t>
  </si>
  <si>
    <t>Государственное бюджетное общеобразовательное учреждение школа-интернат № 31 Невского района Санкт-Петербурга</t>
  </si>
  <si>
    <t>Государственное бюджетное общеобразовательное учреждение школа-интернат  № 18 Невского района Санкт-Петербурга</t>
  </si>
  <si>
    <t xml:space="preserve">Начальник абонентного отдела </t>
  </si>
  <si>
    <t>Южного района филиала "Энергосбыт"</t>
  </si>
  <si>
    <t>да так и есть</t>
  </si>
  <si>
    <t>Российский пр., д.19, лит. А</t>
  </si>
  <si>
    <t>Искровский пр., д. 17, корп. 2, литер А</t>
  </si>
  <si>
    <t>Союзный пр., д.3, корп.2, лит.А</t>
  </si>
  <si>
    <t>ул.Кржижановского, д.2</t>
  </si>
  <si>
    <t>ГБОУ СОШ № 512</t>
  </si>
  <si>
    <t xml:space="preserve">отделу надзорной деятельности и профилактической работы Невского района </t>
  </si>
  <si>
    <t xml:space="preserve">УНДПР ГУ МЧС России по г. Санкт-Петербургу </t>
  </si>
  <si>
    <t>"_______"________________ 2017г.</t>
  </si>
  <si>
    <r>
      <t xml:space="preserve">Государственное бюджетное дошкольное образовательное учреждение детский сад </t>
    </r>
    <r>
      <rPr>
        <b/>
        <sz val="10"/>
        <rFont val="Arial"/>
        <family val="2"/>
      </rPr>
      <t xml:space="preserve">№ 92 </t>
    </r>
    <r>
      <rPr>
        <sz val="10"/>
        <rFont val="Arial"/>
        <family val="2"/>
      </rPr>
      <t>комбинированного вида Невского района Санкт-Петербурга</t>
    </r>
  </si>
  <si>
    <r>
      <t xml:space="preserve">Государственное бюджетное общеобразовательное учреждение средняя общеобразовательная школа </t>
    </r>
    <r>
      <rPr>
        <b/>
        <sz val="10"/>
        <rFont val="Arial"/>
        <family val="2"/>
      </rPr>
      <t xml:space="preserve">№ 39 </t>
    </r>
    <r>
      <rPr>
        <sz val="10"/>
        <rFont val="Arial"/>
        <family val="2"/>
      </rPr>
      <t>Невского района Санкт-Петербурга</t>
    </r>
  </si>
  <si>
    <t>ГБОУ школа № 690</t>
  </si>
  <si>
    <t xml:space="preserve">ГБОУ школа № 627 </t>
  </si>
  <si>
    <t>ГБДОУ детский сад № 143</t>
  </si>
  <si>
    <t>Рыбацкий пр., д.7, корп.2, лит.А</t>
  </si>
  <si>
    <t>ул. Новоселов, д. 17, лит.Я</t>
  </si>
  <si>
    <t>ул. Новоселов, д. 21, лит.Ш</t>
  </si>
  <si>
    <t xml:space="preserve">внутридомового газового оборудования ОУ и объектов образования, расположенных в 50 метровой зоне газоснабжения, </t>
  </si>
  <si>
    <t xml:space="preserve">ГБОУ школа-интернат № 31 </t>
  </si>
  <si>
    <t xml:space="preserve">ГБОУ школа-интернат № 18 </t>
  </si>
  <si>
    <t>образовательных учреждений, подведомственных администрации Невского района Санкт-Петербурга,                                                         к новому 2018-2019 учебному году</t>
  </si>
  <si>
    <t>Заместитель начальника отдела образования</t>
  </si>
  <si>
    <t>администрации Невского района Санкт-Петербурга</t>
  </si>
  <si>
    <t>______________ Л.Е.Бондарева</t>
  </si>
  <si>
    <t xml:space="preserve">ГБОУ ЦО № 133 </t>
  </si>
  <si>
    <t>ГБОУ № 627</t>
  </si>
  <si>
    <t>ГБОУ школа-интернат  № 22</t>
  </si>
  <si>
    <t xml:space="preserve">ГБОУ школа № 34 </t>
  </si>
  <si>
    <t xml:space="preserve">ГБОУ школа № 17 </t>
  </si>
  <si>
    <t>Шанс</t>
  </si>
  <si>
    <t>Праздник+</t>
  </si>
  <si>
    <t>Ал.Невского</t>
  </si>
  <si>
    <t>ул.Пинегина, д.21/26</t>
  </si>
  <si>
    <t>Октябрьская наб., д.48</t>
  </si>
  <si>
    <t>ул.Тельмана, д.48</t>
  </si>
  <si>
    <t>ВСЕГО зданий/помещений 200</t>
  </si>
  <si>
    <t>Щедрина Налина Алексеевна</t>
  </si>
  <si>
    <t>К ЭКСПЛУАТАЦИИ НА 2018-2019 УЧЕБНЫЙ ГОД</t>
  </si>
  <si>
    <t>к эксплуатации в 2018 - 2019 учебном году</t>
  </si>
  <si>
    <t>ВСЕГО:</t>
  </si>
  <si>
    <t>01.07.2018 (20%)</t>
  </si>
  <si>
    <t>15.07.2018 (40%)</t>
  </si>
  <si>
    <t>01.08.2018 (66%)</t>
  </si>
  <si>
    <t>15.08.2018 (85%)</t>
  </si>
  <si>
    <t>20.08.2018 (100%)</t>
  </si>
  <si>
    <t xml:space="preserve">____ ____________________2018 </t>
  </si>
  <si>
    <t>601-92-70</t>
  </si>
  <si>
    <t>601-92-72</t>
  </si>
  <si>
    <t>с уч. ГБДОУ 35</t>
  </si>
  <si>
    <t>Людмила Петровна</t>
  </si>
  <si>
    <t>ГУП «ТОПЛИВНО-ЭНЕРГЕТИЧЕСКИЙ КОМПЛЕКС САНКТ-ПЕТЕРБУРГА» ОБРАЗОВАТЕЛЬНЫХ УЧРЕЖДЕНИЙ,ПОДВЕДОМСТВЕННЫХ АДМИНИСТРАЦИИ НЕВСКОГО РАЙОНА, НА 2018-2019 УЧЕБНЫЙ ГОД</t>
  </si>
  <si>
    <t>Невского района Санкт-Петербурга</t>
  </si>
  <si>
    <t>Заместитель начальника</t>
  </si>
  <si>
    <t xml:space="preserve"> отдела образования администрации </t>
  </si>
  <si>
    <t xml:space="preserve">____ ___________________2018 </t>
  </si>
  <si>
    <t>ГУП «ТОПЛИВНО-ЭНЕРГЕТИЧЕСКИЙ КОМПЛЕКС САНКТ-ПЕТЕРБУРГА» образовательных учреждений, подведомственных администрации Невского района Санкт-Петербурга, к отопительному сезону 2018-2019 гг.</t>
  </si>
  <si>
    <t>приемка осуществляется Департаментом по перспективному развитию ГУП "ТЭК СПб" до 01.08.2018</t>
  </si>
  <si>
    <t>приемка осуществляется Департаментом по перспективному развитию ГУП "ТЭК СПб" до 01.07.2018</t>
  </si>
  <si>
    <t>ул.Бабушкина, д.113, к.4</t>
  </si>
  <si>
    <t>_____  _____________________ 2018</t>
  </si>
  <si>
    <t>6-му РАЙОНУ ПРЕДПРИЯТИЯ «ТЕПЛОВАЯ СЕТЬ» ОБРАЗОВАТЕЛЬНЫХ УЧРЕЖДЕНИЙ НЕВСКОГО РАЙОНА к эксплуатации в отопительном сезоне 2018-2019 гг.</t>
  </si>
  <si>
    <t>Подготовка к сроку 15.08.2018</t>
  </si>
  <si>
    <t xml:space="preserve">     ОБРАЗОВАТЕЛЬНЫХ УЧРЕЖДЕНИЙ (с круглосуточным пребыванием детей) к новому 2018-2019 учебному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</si>
</sst>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i/>
      <sz val="9"/>
      <name val="Arial"/>
      <family val="2"/>
    </font>
    <font>
      <b/>
      <sz val="20"/>
      <name val="Arial"/>
      <family val="2"/>
    </font>
    <font>
      <sz val="10"/>
      <name val="Arial CYR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 vertical="top"/>
    </xf>
    <xf numFmtId="14" fontId="7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36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0" fontId="2" fillId="0" borderId="16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4" fontId="0" fillId="0" borderId="16" xfId="0" applyNumberFormat="1" applyFont="1" applyBorder="1" applyAlignment="1">
      <alignment horizontal="center" wrapText="1"/>
    </xf>
    <xf numFmtId="14" fontId="0" fillId="0" borderId="18" xfId="0" applyNumberFormat="1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6" fontId="0" fillId="0" borderId="16" xfId="0" applyNumberFormat="1" applyFont="1" applyBorder="1" applyAlignment="1">
      <alignment horizontal="center" vertical="top" wrapText="1"/>
    </xf>
    <xf numFmtId="16" fontId="0" fillId="0" borderId="15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14" fontId="0" fillId="36" borderId="16" xfId="0" applyNumberFormat="1" applyFont="1" applyFill="1" applyBorder="1" applyAlignment="1">
      <alignment horizontal="center" vertical="top" wrapText="1"/>
    </xf>
    <xf numFmtId="14" fontId="0" fillId="36" borderId="15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2" xfId="0" applyNumberFormat="1" applyFont="1" applyFill="1" applyBorder="1" applyAlignment="1" applyProtection="1">
      <alignment horizontal="justify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6" xfId="0" applyNumberFormat="1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="96" zoomScaleNormal="96" zoomScalePageLayoutView="0" workbookViewId="0" topLeftCell="A1">
      <selection activeCell="I6" sqref="I6"/>
    </sheetView>
  </sheetViews>
  <sheetFormatPr defaultColWidth="9.140625" defaultRowHeight="12.75" outlineLevelCol="1"/>
  <cols>
    <col min="1" max="1" width="5.140625" style="7" customWidth="1"/>
    <col min="2" max="2" width="24.8515625" style="6" customWidth="1"/>
    <col min="3" max="3" width="26.00390625" style="6" customWidth="1"/>
    <col min="4" max="4" width="8.57421875" style="7" customWidth="1" outlineLevel="1"/>
    <col min="5" max="6" width="10.421875" style="6" customWidth="1"/>
    <col min="7" max="8" width="11.7109375" style="6" customWidth="1"/>
    <col min="9" max="9" width="10.28125" style="6" customWidth="1"/>
    <col min="10" max="16384" width="9.140625" style="6" customWidth="1"/>
  </cols>
  <sheetData>
    <row r="1" spans="1:9" ht="14.25">
      <c r="A1" s="107"/>
      <c r="B1" s="108"/>
      <c r="C1" s="12"/>
      <c r="D1" s="13"/>
      <c r="E1" s="14"/>
      <c r="F1" s="14"/>
      <c r="G1" s="14"/>
      <c r="H1" s="14"/>
      <c r="I1" s="110" t="s">
        <v>12</v>
      </c>
    </row>
    <row r="2" spans="1:9" ht="14.25">
      <c r="A2" s="107"/>
      <c r="B2" s="108"/>
      <c r="C2" s="12"/>
      <c r="D2" s="13"/>
      <c r="E2" s="14"/>
      <c r="F2" s="14"/>
      <c r="G2" s="14"/>
      <c r="H2" s="14"/>
      <c r="I2" s="110" t="s">
        <v>653</v>
      </c>
    </row>
    <row r="3" spans="1:9" ht="14.25">
      <c r="A3" s="109"/>
      <c r="B3" s="108"/>
      <c r="C3" s="12"/>
      <c r="D3" s="13"/>
      <c r="E3" s="14"/>
      <c r="F3" s="14"/>
      <c r="G3" s="14"/>
      <c r="H3" s="14"/>
      <c r="I3" s="110" t="s">
        <v>654</v>
      </c>
    </row>
    <row r="4" spans="1:9" ht="14.25">
      <c r="A4" s="12"/>
      <c r="B4" s="108"/>
      <c r="C4" s="12"/>
      <c r="D4" s="13"/>
      <c r="E4" s="14"/>
      <c r="F4" s="14"/>
      <c r="G4" s="14"/>
      <c r="H4" s="14"/>
      <c r="I4" s="110"/>
    </row>
    <row r="5" spans="1:9" ht="14.25">
      <c r="A5" s="107"/>
      <c r="B5" s="108"/>
      <c r="C5" s="12"/>
      <c r="D5" s="13"/>
      <c r="E5" s="14"/>
      <c r="F5" s="14"/>
      <c r="G5" s="14"/>
      <c r="H5" s="14"/>
      <c r="I5" s="110" t="s">
        <v>655</v>
      </c>
    </row>
    <row r="6" spans="1:9" ht="12.75">
      <c r="A6" s="16"/>
      <c r="B6" s="9"/>
      <c r="I6" s="177">
        <v>43189</v>
      </c>
    </row>
    <row r="7" ht="12.75">
      <c r="A7" s="17"/>
    </row>
    <row r="8" spans="1:8" ht="12.75">
      <c r="A8" s="207" t="s">
        <v>17</v>
      </c>
      <c r="B8" s="207"/>
      <c r="C8" s="207"/>
      <c r="D8" s="207"/>
      <c r="E8" s="207"/>
      <c r="F8" s="207"/>
      <c r="G8" s="207"/>
      <c r="H8" s="17"/>
    </row>
    <row r="9" spans="1:9" ht="12.75">
      <c r="A9" s="207" t="s">
        <v>638</v>
      </c>
      <c r="B9" s="207"/>
      <c r="C9" s="207"/>
      <c r="D9" s="207"/>
      <c r="E9" s="207"/>
      <c r="F9" s="207"/>
      <c r="G9" s="207"/>
      <c r="H9" s="207"/>
      <c r="I9" s="207"/>
    </row>
    <row r="10" spans="1:9" ht="15" customHeight="1">
      <c r="A10" s="207" t="s">
        <v>639</v>
      </c>
      <c r="B10" s="207"/>
      <c r="C10" s="207"/>
      <c r="D10" s="207"/>
      <c r="E10" s="207"/>
      <c r="F10" s="207"/>
      <c r="G10" s="207"/>
      <c r="H10" s="207"/>
      <c r="I10" s="207"/>
    </row>
    <row r="11" spans="1:9" ht="29.25" customHeight="1">
      <c r="A11" s="211" t="s">
        <v>652</v>
      </c>
      <c r="B11" s="211"/>
      <c r="C11" s="211"/>
      <c r="D11" s="211"/>
      <c r="E11" s="211"/>
      <c r="F11" s="211"/>
      <c r="G11" s="211"/>
      <c r="H11" s="211"/>
      <c r="I11" s="211"/>
    </row>
    <row r="12" ht="12.75">
      <c r="A12" s="17"/>
    </row>
    <row r="13" spans="1:9" ht="19.5" customHeight="1">
      <c r="A13" s="35" t="s">
        <v>259</v>
      </c>
      <c r="B13" s="92" t="s">
        <v>260</v>
      </c>
      <c r="C13" s="92" t="s">
        <v>261</v>
      </c>
      <c r="D13" s="208" t="s">
        <v>602</v>
      </c>
      <c r="E13" s="210" t="s">
        <v>262</v>
      </c>
      <c r="F13" s="210"/>
      <c r="G13" s="210"/>
      <c r="H13" s="210"/>
      <c r="I13" s="210"/>
    </row>
    <row r="14" spans="1:9" ht="20.25" customHeight="1">
      <c r="A14" s="36" t="s">
        <v>263</v>
      </c>
      <c r="B14" s="93" t="s">
        <v>264</v>
      </c>
      <c r="C14" s="93" t="s">
        <v>19</v>
      </c>
      <c r="D14" s="209"/>
      <c r="E14" s="94">
        <v>43282</v>
      </c>
      <c r="F14" s="94">
        <v>43296</v>
      </c>
      <c r="G14" s="94">
        <v>43313</v>
      </c>
      <c r="H14" s="94">
        <v>43322</v>
      </c>
      <c r="I14" s="94">
        <v>43332</v>
      </c>
    </row>
    <row r="15" spans="1:9" ht="12.75">
      <c r="A15" s="27">
        <v>1</v>
      </c>
      <c r="B15" s="1" t="s">
        <v>265</v>
      </c>
      <c r="C15" s="1" t="s">
        <v>266</v>
      </c>
      <c r="D15" s="23">
        <v>1</v>
      </c>
      <c r="E15" s="133">
        <v>1</v>
      </c>
      <c r="F15" s="134"/>
      <c r="G15" s="134"/>
      <c r="H15" s="134"/>
      <c r="I15" s="134"/>
    </row>
    <row r="16" spans="1:9" ht="12.75">
      <c r="A16" s="27">
        <v>2</v>
      </c>
      <c r="B16" s="1" t="s">
        <v>267</v>
      </c>
      <c r="C16" s="1" t="s">
        <v>268</v>
      </c>
      <c r="D16" s="23">
        <v>1</v>
      </c>
      <c r="E16" s="133">
        <v>1</v>
      </c>
      <c r="F16" s="133"/>
      <c r="G16" s="134"/>
      <c r="H16" s="134"/>
      <c r="I16" s="134"/>
    </row>
    <row r="17" spans="1:9" ht="12.75">
      <c r="A17" s="27">
        <v>3</v>
      </c>
      <c r="B17" s="1" t="s">
        <v>269</v>
      </c>
      <c r="C17" s="1" t="s">
        <v>270</v>
      </c>
      <c r="D17" s="23">
        <v>1</v>
      </c>
      <c r="E17" s="134"/>
      <c r="F17" s="134"/>
      <c r="G17" s="133"/>
      <c r="H17" s="133"/>
      <c r="I17" s="134">
        <v>1</v>
      </c>
    </row>
    <row r="18" spans="1:9" ht="12.75">
      <c r="A18" s="27">
        <v>4</v>
      </c>
      <c r="B18" s="1" t="s">
        <v>271</v>
      </c>
      <c r="C18" s="1" t="s">
        <v>272</v>
      </c>
      <c r="D18" s="23">
        <v>1</v>
      </c>
      <c r="E18" s="133"/>
      <c r="F18" s="134"/>
      <c r="G18" s="133"/>
      <c r="H18" s="133"/>
      <c r="I18" s="134">
        <v>1</v>
      </c>
    </row>
    <row r="19" spans="1:9" ht="25.5">
      <c r="A19" s="27">
        <v>5</v>
      </c>
      <c r="B19" s="1" t="s">
        <v>273</v>
      </c>
      <c r="C19" s="1" t="s">
        <v>274</v>
      </c>
      <c r="D19" s="23">
        <v>1</v>
      </c>
      <c r="E19" s="134"/>
      <c r="F19" s="134"/>
      <c r="G19" s="134"/>
      <c r="H19" s="134"/>
      <c r="I19" s="134">
        <v>1</v>
      </c>
    </row>
    <row r="20" spans="1:9" ht="25.5">
      <c r="A20" s="27">
        <v>6</v>
      </c>
      <c r="B20" s="1" t="s">
        <v>275</v>
      </c>
      <c r="C20" s="1" t="s">
        <v>276</v>
      </c>
      <c r="D20" s="23">
        <v>1</v>
      </c>
      <c r="E20" s="134"/>
      <c r="F20" s="133"/>
      <c r="G20" s="134"/>
      <c r="H20" s="134"/>
      <c r="I20" s="134">
        <v>1</v>
      </c>
    </row>
    <row r="21" spans="1:9" ht="25.5">
      <c r="A21" s="27">
        <v>7</v>
      </c>
      <c r="B21" s="1" t="s">
        <v>277</v>
      </c>
      <c r="C21" s="1" t="s">
        <v>278</v>
      </c>
      <c r="D21" s="23">
        <v>1</v>
      </c>
      <c r="E21" s="134"/>
      <c r="F21" s="134"/>
      <c r="G21" s="134">
        <v>1</v>
      </c>
      <c r="H21" s="134"/>
      <c r="I21" s="134"/>
    </row>
    <row r="22" spans="1:9" ht="25.5">
      <c r="A22" s="27">
        <v>8</v>
      </c>
      <c r="B22" s="1" t="s">
        <v>279</v>
      </c>
      <c r="C22" s="1" t="s">
        <v>280</v>
      </c>
      <c r="D22" s="23">
        <v>1</v>
      </c>
      <c r="E22" s="134"/>
      <c r="F22" s="134"/>
      <c r="G22" s="134">
        <v>1</v>
      </c>
      <c r="H22" s="134"/>
      <c r="I22" s="134"/>
    </row>
    <row r="23" spans="1:9" ht="25.5">
      <c r="A23" s="27">
        <v>9</v>
      </c>
      <c r="B23" s="1" t="s">
        <v>281</v>
      </c>
      <c r="C23" s="1" t="s">
        <v>282</v>
      </c>
      <c r="D23" s="23">
        <v>1</v>
      </c>
      <c r="E23" s="134"/>
      <c r="F23" s="134"/>
      <c r="G23" s="134"/>
      <c r="H23" s="134"/>
      <c r="I23" s="134">
        <v>1</v>
      </c>
    </row>
    <row r="24" spans="1:9" ht="12.75">
      <c r="A24" s="27">
        <v>10</v>
      </c>
      <c r="B24" s="1" t="s">
        <v>217</v>
      </c>
      <c r="C24" s="1" t="s">
        <v>26</v>
      </c>
      <c r="D24" s="23">
        <v>1</v>
      </c>
      <c r="E24" s="134">
        <v>1</v>
      </c>
      <c r="F24" s="134"/>
      <c r="G24" s="133"/>
      <c r="H24" s="133"/>
      <c r="I24" s="134"/>
    </row>
    <row r="25" spans="1:9" ht="25.5">
      <c r="A25" s="27">
        <v>11</v>
      </c>
      <c r="B25" s="1" t="s">
        <v>218</v>
      </c>
      <c r="C25" s="1" t="s">
        <v>219</v>
      </c>
      <c r="D25" s="23">
        <v>1</v>
      </c>
      <c r="E25" s="134"/>
      <c r="F25" s="134">
        <v>1</v>
      </c>
      <c r="G25" s="134"/>
      <c r="H25" s="134"/>
      <c r="I25" s="134"/>
    </row>
    <row r="26" spans="1:9" ht="12.75">
      <c r="A26" s="198">
        <v>12</v>
      </c>
      <c r="B26" s="195" t="s">
        <v>283</v>
      </c>
      <c r="C26" s="1" t="s">
        <v>220</v>
      </c>
      <c r="D26" s="23">
        <v>1</v>
      </c>
      <c r="E26" s="133"/>
      <c r="F26" s="134"/>
      <c r="G26" s="134"/>
      <c r="H26" s="134"/>
      <c r="I26" s="196">
        <v>2</v>
      </c>
    </row>
    <row r="27" spans="1:9" ht="12.75">
      <c r="A27" s="199"/>
      <c r="B27" s="195"/>
      <c r="C27" s="1" t="s">
        <v>606</v>
      </c>
      <c r="D27" s="23">
        <v>1</v>
      </c>
      <c r="E27" s="133"/>
      <c r="F27" s="134"/>
      <c r="G27" s="134"/>
      <c r="H27" s="134"/>
      <c r="I27" s="196"/>
    </row>
    <row r="28" spans="1:9" ht="12.75">
      <c r="A28" s="200">
        <v>13</v>
      </c>
      <c r="B28" s="195" t="s">
        <v>221</v>
      </c>
      <c r="C28" s="1" t="s">
        <v>30</v>
      </c>
      <c r="D28" s="23">
        <v>1</v>
      </c>
      <c r="E28" s="196"/>
      <c r="F28" s="204">
        <v>3</v>
      </c>
      <c r="G28" s="197"/>
      <c r="H28" s="133"/>
      <c r="I28" s="196"/>
    </row>
    <row r="29" spans="1:9" ht="12.75">
      <c r="A29" s="200"/>
      <c r="B29" s="195"/>
      <c r="C29" s="1" t="s">
        <v>358</v>
      </c>
      <c r="D29" s="23">
        <v>1</v>
      </c>
      <c r="E29" s="196"/>
      <c r="F29" s="205"/>
      <c r="G29" s="197"/>
      <c r="H29" s="133"/>
      <c r="I29" s="196"/>
    </row>
    <row r="30" spans="1:9" ht="12.75">
      <c r="A30" s="200"/>
      <c r="B30" s="195"/>
      <c r="C30" s="1" t="s">
        <v>284</v>
      </c>
      <c r="D30" s="23">
        <v>1</v>
      </c>
      <c r="E30" s="196"/>
      <c r="F30" s="206"/>
      <c r="G30" s="197"/>
      <c r="H30" s="133"/>
      <c r="I30" s="196"/>
    </row>
    <row r="31" spans="1:9" ht="12.75">
      <c r="A31" s="27">
        <v>14</v>
      </c>
      <c r="B31" s="1" t="s">
        <v>222</v>
      </c>
      <c r="C31" s="1" t="s">
        <v>223</v>
      </c>
      <c r="D31" s="23">
        <v>1</v>
      </c>
      <c r="E31" s="133">
        <v>1</v>
      </c>
      <c r="F31" s="134"/>
      <c r="G31" s="134"/>
      <c r="H31" s="134"/>
      <c r="I31" s="134"/>
    </row>
    <row r="32" spans="1:9" ht="25.5">
      <c r="A32" s="27">
        <v>15</v>
      </c>
      <c r="B32" s="1" t="s">
        <v>285</v>
      </c>
      <c r="C32" s="1" t="s">
        <v>286</v>
      </c>
      <c r="D32" s="23">
        <v>1</v>
      </c>
      <c r="E32" s="134"/>
      <c r="F32" s="134"/>
      <c r="G32" s="133"/>
      <c r="H32" s="133">
        <v>1</v>
      </c>
      <c r="I32" s="134"/>
    </row>
    <row r="33" spans="1:9" ht="12.75">
      <c r="A33" s="27">
        <v>16</v>
      </c>
      <c r="B33" s="1" t="s">
        <v>287</v>
      </c>
      <c r="C33" s="1" t="s">
        <v>288</v>
      </c>
      <c r="D33" s="23">
        <v>1</v>
      </c>
      <c r="E33" s="134"/>
      <c r="F33" s="134"/>
      <c r="G33" s="134">
        <v>1</v>
      </c>
      <c r="H33" s="134"/>
      <c r="I33" s="134"/>
    </row>
    <row r="34" spans="1:9" ht="12.75">
      <c r="A34" s="27">
        <v>17</v>
      </c>
      <c r="B34" s="1" t="s">
        <v>224</v>
      </c>
      <c r="C34" s="1" t="s">
        <v>225</v>
      </c>
      <c r="D34" s="23">
        <v>1</v>
      </c>
      <c r="E34" s="134"/>
      <c r="F34" s="134"/>
      <c r="G34" s="134"/>
      <c r="H34" s="134"/>
      <c r="I34" s="134">
        <v>1</v>
      </c>
    </row>
    <row r="35" spans="1:9" ht="12.75">
      <c r="A35" s="27">
        <v>18</v>
      </c>
      <c r="B35" s="1" t="s">
        <v>226</v>
      </c>
      <c r="C35" s="1" t="s">
        <v>227</v>
      </c>
      <c r="D35" s="23">
        <v>1</v>
      </c>
      <c r="E35" s="134"/>
      <c r="F35" s="134"/>
      <c r="G35" s="134"/>
      <c r="H35" s="134"/>
      <c r="I35" s="134">
        <v>1</v>
      </c>
    </row>
    <row r="36" spans="1:9" ht="25.5">
      <c r="A36" s="27">
        <v>19</v>
      </c>
      <c r="B36" s="1" t="s">
        <v>228</v>
      </c>
      <c r="C36" s="1" t="s">
        <v>229</v>
      </c>
      <c r="D36" s="23">
        <v>1</v>
      </c>
      <c r="E36" s="134">
        <v>1</v>
      </c>
      <c r="F36" s="133"/>
      <c r="G36" s="134"/>
      <c r="H36" s="134"/>
      <c r="I36" s="134"/>
    </row>
    <row r="37" spans="1:9" ht="25.5">
      <c r="A37" s="200">
        <v>20</v>
      </c>
      <c r="B37" s="195" t="s">
        <v>289</v>
      </c>
      <c r="C37" s="1" t="s">
        <v>290</v>
      </c>
      <c r="D37" s="23">
        <v>1</v>
      </c>
      <c r="E37" s="196"/>
      <c r="F37" s="196"/>
      <c r="G37" s="196">
        <v>2</v>
      </c>
      <c r="H37" s="196"/>
      <c r="I37" s="196"/>
    </row>
    <row r="38" spans="1:9" ht="25.5">
      <c r="A38" s="200"/>
      <c r="B38" s="195"/>
      <c r="C38" s="1" t="s">
        <v>607</v>
      </c>
      <c r="D38" s="23">
        <v>1</v>
      </c>
      <c r="E38" s="196"/>
      <c r="F38" s="196"/>
      <c r="G38" s="196"/>
      <c r="H38" s="196"/>
      <c r="I38" s="196"/>
    </row>
    <row r="39" spans="1:9" ht="12.75">
      <c r="A39" s="27">
        <v>21</v>
      </c>
      <c r="B39" s="1" t="s">
        <v>291</v>
      </c>
      <c r="C39" s="1" t="s">
        <v>292</v>
      </c>
      <c r="D39" s="23">
        <v>1</v>
      </c>
      <c r="E39" s="133"/>
      <c r="F39" s="134"/>
      <c r="G39" s="134">
        <v>1</v>
      </c>
      <c r="H39" s="134"/>
      <c r="I39" s="134"/>
    </row>
    <row r="40" spans="1:9" ht="12.75">
      <c r="A40" s="27">
        <v>22</v>
      </c>
      <c r="B40" s="1" t="s">
        <v>293</v>
      </c>
      <c r="C40" s="1" t="s">
        <v>294</v>
      </c>
      <c r="D40" s="23">
        <v>1</v>
      </c>
      <c r="E40" s="134">
        <v>1</v>
      </c>
      <c r="F40" s="134"/>
      <c r="G40" s="134"/>
      <c r="H40" s="134"/>
      <c r="I40" s="134"/>
    </row>
    <row r="41" spans="1:9" ht="12.75">
      <c r="A41" s="27">
        <v>23</v>
      </c>
      <c r="B41" s="1" t="s">
        <v>295</v>
      </c>
      <c r="C41" s="1" t="s">
        <v>296</v>
      </c>
      <c r="D41" s="23">
        <v>1</v>
      </c>
      <c r="E41" s="134"/>
      <c r="F41" s="134"/>
      <c r="G41" s="134"/>
      <c r="H41" s="134">
        <v>1</v>
      </c>
      <c r="I41" s="134"/>
    </row>
    <row r="42" spans="1:9" ht="12.75">
      <c r="A42" s="27">
        <v>24</v>
      </c>
      <c r="B42" s="1" t="s">
        <v>230</v>
      </c>
      <c r="C42" s="1" t="s">
        <v>31</v>
      </c>
      <c r="D42" s="23">
        <v>1</v>
      </c>
      <c r="E42" s="134">
        <v>1</v>
      </c>
      <c r="F42" s="134"/>
      <c r="G42" s="134"/>
      <c r="H42" s="134"/>
      <c r="I42" s="134"/>
    </row>
    <row r="43" spans="1:9" ht="12.75">
      <c r="A43" s="27">
        <v>25</v>
      </c>
      <c r="B43" s="1" t="s">
        <v>297</v>
      </c>
      <c r="C43" s="1" t="s">
        <v>298</v>
      </c>
      <c r="D43" s="23">
        <v>1</v>
      </c>
      <c r="E43" s="134"/>
      <c r="F43" s="134"/>
      <c r="G43" s="134"/>
      <c r="H43" s="134">
        <v>1</v>
      </c>
      <c r="I43" s="134"/>
    </row>
    <row r="44" spans="1:9" ht="12.75">
      <c r="A44" s="200">
        <v>26</v>
      </c>
      <c r="B44" s="195" t="s">
        <v>299</v>
      </c>
      <c r="C44" s="1" t="s">
        <v>300</v>
      </c>
      <c r="D44" s="23">
        <v>1</v>
      </c>
      <c r="E44" s="196"/>
      <c r="F44" s="196"/>
      <c r="G44" s="196">
        <v>2</v>
      </c>
      <c r="H44" s="134"/>
      <c r="I44" s="196"/>
    </row>
    <row r="45" spans="1:9" ht="12.75">
      <c r="A45" s="200"/>
      <c r="B45" s="195"/>
      <c r="C45" s="1" t="s">
        <v>301</v>
      </c>
      <c r="D45" s="23">
        <v>1</v>
      </c>
      <c r="E45" s="196"/>
      <c r="F45" s="196"/>
      <c r="G45" s="196"/>
      <c r="H45" s="134"/>
      <c r="I45" s="203"/>
    </row>
    <row r="46" spans="1:9" ht="25.5">
      <c r="A46" s="27">
        <v>27</v>
      </c>
      <c r="B46" s="1" t="s">
        <v>231</v>
      </c>
      <c r="C46" s="1" t="s">
        <v>232</v>
      </c>
      <c r="D46" s="23">
        <v>1</v>
      </c>
      <c r="E46" s="134"/>
      <c r="F46" s="134"/>
      <c r="G46" s="134">
        <v>1</v>
      </c>
      <c r="H46" s="134"/>
      <c r="I46" s="133"/>
    </row>
    <row r="47" spans="1:9" ht="25.5">
      <c r="A47" s="200">
        <v>28</v>
      </c>
      <c r="B47" s="195" t="s">
        <v>302</v>
      </c>
      <c r="C47" s="1" t="s">
        <v>303</v>
      </c>
      <c r="D47" s="23">
        <v>1</v>
      </c>
      <c r="E47" s="196"/>
      <c r="F47" s="196"/>
      <c r="G47" s="197">
        <v>2</v>
      </c>
      <c r="H47" s="133"/>
      <c r="I47" s="196"/>
    </row>
    <row r="48" spans="1:9" ht="12.75">
      <c r="A48" s="200"/>
      <c r="B48" s="195"/>
      <c r="C48" s="1" t="s">
        <v>304</v>
      </c>
      <c r="D48" s="23">
        <v>1</v>
      </c>
      <c r="E48" s="196"/>
      <c r="F48" s="196"/>
      <c r="G48" s="197"/>
      <c r="H48" s="133"/>
      <c r="I48" s="196"/>
    </row>
    <row r="49" spans="1:9" ht="25.5">
      <c r="A49" s="27">
        <v>29</v>
      </c>
      <c r="B49" s="1" t="s">
        <v>305</v>
      </c>
      <c r="C49" s="1" t="s">
        <v>306</v>
      </c>
      <c r="D49" s="23">
        <v>1</v>
      </c>
      <c r="E49" s="133"/>
      <c r="F49" s="134"/>
      <c r="G49" s="134"/>
      <c r="H49" s="134"/>
      <c r="I49" s="134">
        <v>1</v>
      </c>
    </row>
    <row r="50" spans="1:9" ht="25.5">
      <c r="A50" s="27">
        <v>30</v>
      </c>
      <c r="B50" s="1" t="s">
        <v>307</v>
      </c>
      <c r="C50" s="1" t="s">
        <v>308</v>
      </c>
      <c r="D50" s="23">
        <v>1</v>
      </c>
      <c r="E50" s="134"/>
      <c r="F50" s="134"/>
      <c r="G50" s="134"/>
      <c r="H50" s="134">
        <v>1</v>
      </c>
      <c r="I50" s="134"/>
    </row>
    <row r="51" spans="1:9" ht="12.75">
      <c r="A51" s="27">
        <v>31</v>
      </c>
      <c r="B51" s="1" t="s">
        <v>309</v>
      </c>
      <c r="C51" s="1" t="s">
        <v>310</v>
      </c>
      <c r="D51" s="23">
        <v>1</v>
      </c>
      <c r="E51" s="134"/>
      <c r="F51" s="134">
        <v>1</v>
      </c>
      <c r="G51" s="134"/>
      <c r="H51" s="134"/>
      <c r="I51" s="134"/>
    </row>
    <row r="52" spans="1:9" ht="25.5">
      <c r="A52" s="200">
        <v>32</v>
      </c>
      <c r="B52" s="195" t="s">
        <v>311</v>
      </c>
      <c r="C52" s="1" t="s">
        <v>312</v>
      </c>
      <c r="D52" s="23">
        <v>1</v>
      </c>
      <c r="E52" s="134"/>
      <c r="F52" s="134"/>
      <c r="G52" s="134"/>
      <c r="H52" s="134"/>
      <c r="I52" s="196">
        <v>2</v>
      </c>
    </row>
    <row r="53" spans="1:9" ht="25.5">
      <c r="A53" s="200"/>
      <c r="B53" s="195"/>
      <c r="C53" s="3" t="s">
        <v>608</v>
      </c>
      <c r="D53" s="23">
        <v>1</v>
      </c>
      <c r="E53" s="134"/>
      <c r="F53" s="134"/>
      <c r="G53" s="134"/>
      <c r="H53" s="134"/>
      <c r="I53" s="196"/>
    </row>
    <row r="54" spans="1:9" ht="25.5">
      <c r="A54" s="27">
        <v>33</v>
      </c>
      <c r="B54" s="1" t="s">
        <v>313</v>
      </c>
      <c r="C54" s="1" t="s">
        <v>314</v>
      </c>
      <c r="D54" s="23">
        <v>1</v>
      </c>
      <c r="E54" s="134"/>
      <c r="F54" s="133"/>
      <c r="G54" s="133">
        <v>1</v>
      </c>
      <c r="H54" s="133"/>
      <c r="I54" s="134"/>
    </row>
    <row r="55" spans="1:9" ht="12.75">
      <c r="A55" s="200">
        <v>34</v>
      </c>
      <c r="B55" s="195" t="s">
        <v>315</v>
      </c>
      <c r="C55" s="1" t="s">
        <v>316</v>
      </c>
      <c r="D55" s="23">
        <v>1</v>
      </c>
      <c r="E55" s="196">
        <v>2</v>
      </c>
      <c r="F55" s="197"/>
      <c r="G55" s="196"/>
      <c r="H55" s="134"/>
      <c r="I55" s="196"/>
    </row>
    <row r="56" spans="1:9" ht="12.75">
      <c r="A56" s="200"/>
      <c r="B56" s="195"/>
      <c r="C56" s="1" t="s">
        <v>317</v>
      </c>
      <c r="D56" s="23">
        <v>1</v>
      </c>
      <c r="E56" s="196"/>
      <c r="F56" s="197"/>
      <c r="G56" s="196"/>
      <c r="H56" s="134"/>
      <c r="I56" s="196"/>
    </row>
    <row r="57" spans="1:9" ht="12.75">
      <c r="A57" s="27">
        <v>35</v>
      </c>
      <c r="B57" s="1" t="s">
        <v>318</v>
      </c>
      <c r="C57" s="1" t="s">
        <v>319</v>
      </c>
      <c r="D57" s="23">
        <v>1</v>
      </c>
      <c r="E57" s="134"/>
      <c r="F57" s="134">
        <v>1</v>
      </c>
      <c r="G57" s="134"/>
      <c r="H57" s="134"/>
      <c r="I57" s="134"/>
    </row>
    <row r="58" spans="1:9" ht="25.5">
      <c r="A58" s="27">
        <v>36</v>
      </c>
      <c r="B58" s="1" t="s">
        <v>320</v>
      </c>
      <c r="C58" s="1" t="s">
        <v>321</v>
      </c>
      <c r="D58" s="23">
        <v>1</v>
      </c>
      <c r="E58" s="134"/>
      <c r="F58" s="134"/>
      <c r="G58" s="134">
        <v>1</v>
      </c>
      <c r="H58" s="134"/>
      <c r="I58" s="133"/>
    </row>
    <row r="59" spans="1:9" ht="12.75">
      <c r="A59" s="27">
        <v>37</v>
      </c>
      <c r="B59" s="1" t="s">
        <v>322</v>
      </c>
      <c r="C59" s="1" t="s">
        <v>323</v>
      </c>
      <c r="D59" s="23">
        <v>1</v>
      </c>
      <c r="E59" s="134"/>
      <c r="F59" s="134"/>
      <c r="G59" s="134">
        <v>1</v>
      </c>
      <c r="H59" s="134"/>
      <c r="I59" s="134"/>
    </row>
    <row r="60" spans="1:9" ht="25.5">
      <c r="A60" s="27">
        <v>38</v>
      </c>
      <c r="B60" s="1" t="s">
        <v>324</v>
      </c>
      <c r="C60" s="1" t="s">
        <v>234</v>
      </c>
      <c r="D60" s="23">
        <v>1</v>
      </c>
      <c r="E60" s="133"/>
      <c r="F60" s="134"/>
      <c r="G60" s="134">
        <v>1</v>
      </c>
      <c r="H60" s="134"/>
      <c r="I60" s="134"/>
    </row>
    <row r="61" spans="1:9" ht="25.5">
      <c r="A61" s="27">
        <v>39</v>
      </c>
      <c r="B61" s="1" t="s">
        <v>325</v>
      </c>
      <c r="C61" s="1" t="s">
        <v>326</v>
      </c>
      <c r="D61" s="23">
        <v>1</v>
      </c>
      <c r="E61" s="134"/>
      <c r="F61" s="133"/>
      <c r="G61" s="134">
        <v>1</v>
      </c>
      <c r="H61" s="134"/>
      <c r="I61" s="134"/>
    </row>
    <row r="62" spans="1:9" ht="12.75">
      <c r="A62" s="27">
        <v>40</v>
      </c>
      <c r="B62" s="1" t="s">
        <v>327</v>
      </c>
      <c r="C62" s="1" t="s">
        <v>328</v>
      </c>
      <c r="D62" s="23">
        <v>1</v>
      </c>
      <c r="E62" s="134"/>
      <c r="F62" s="134"/>
      <c r="G62" s="133">
        <v>1</v>
      </c>
      <c r="H62" s="133"/>
      <c r="I62" s="134"/>
    </row>
    <row r="63" spans="1:9" ht="12.75">
      <c r="A63" s="27">
        <v>41</v>
      </c>
      <c r="B63" s="1" t="s">
        <v>329</v>
      </c>
      <c r="C63" s="1" t="s">
        <v>330</v>
      </c>
      <c r="D63" s="23">
        <v>1</v>
      </c>
      <c r="E63" s="134">
        <v>1</v>
      </c>
      <c r="F63" s="134"/>
      <c r="G63" s="134"/>
      <c r="H63" s="134"/>
      <c r="I63" s="134"/>
    </row>
    <row r="64" spans="1:9" ht="25.5">
      <c r="A64" s="27">
        <v>42</v>
      </c>
      <c r="B64" s="1" t="s">
        <v>331</v>
      </c>
      <c r="C64" s="1" t="s">
        <v>332</v>
      </c>
      <c r="D64" s="23">
        <v>1</v>
      </c>
      <c r="E64" s="133"/>
      <c r="F64" s="134"/>
      <c r="G64" s="134"/>
      <c r="H64" s="134"/>
      <c r="I64" s="134">
        <v>1</v>
      </c>
    </row>
    <row r="65" spans="1:9" ht="25.5">
      <c r="A65" s="27">
        <v>43</v>
      </c>
      <c r="B65" s="1" t="s">
        <v>333</v>
      </c>
      <c r="C65" s="1" t="s">
        <v>334</v>
      </c>
      <c r="D65" s="23">
        <v>1</v>
      </c>
      <c r="E65" s="134"/>
      <c r="F65" s="134"/>
      <c r="G65" s="133">
        <v>1</v>
      </c>
      <c r="H65" s="133"/>
      <c r="I65" s="134"/>
    </row>
    <row r="66" spans="1:9" ht="25.5">
      <c r="A66" s="27">
        <v>44</v>
      </c>
      <c r="B66" s="1" t="s">
        <v>335</v>
      </c>
      <c r="C66" s="1" t="s">
        <v>336</v>
      </c>
      <c r="D66" s="23">
        <v>1</v>
      </c>
      <c r="E66" s="134">
        <v>1</v>
      </c>
      <c r="F66" s="134"/>
      <c r="G66" s="134"/>
      <c r="H66" s="134"/>
      <c r="I66" s="133"/>
    </row>
    <row r="67" spans="1:9" ht="25.5">
      <c r="A67" s="27">
        <v>45</v>
      </c>
      <c r="B67" s="1" t="s">
        <v>337</v>
      </c>
      <c r="C67" s="1" t="s">
        <v>338</v>
      </c>
      <c r="D67" s="23">
        <v>1</v>
      </c>
      <c r="E67" s="134"/>
      <c r="F67" s="134"/>
      <c r="G67" s="134">
        <v>1</v>
      </c>
      <c r="H67" s="134"/>
      <c r="I67" s="133"/>
    </row>
    <row r="68" spans="1:9" ht="12.75">
      <c r="A68" s="27">
        <v>46</v>
      </c>
      <c r="B68" s="1" t="s">
        <v>339</v>
      </c>
      <c r="C68" s="1" t="s">
        <v>340</v>
      </c>
      <c r="D68" s="23">
        <v>1</v>
      </c>
      <c r="E68" s="134"/>
      <c r="F68" s="134"/>
      <c r="G68" s="134">
        <v>1</v>
      </c>
      <c r="H68" s="134"/>
      <c r="I68" s="134"/>
    </row>
    <row r="69" spans="1:9" ht="25.5">
      <c r="A69" s="27">
        <v>47</v>
      </c>
      <c r="B69" s="1" t="s">
        <v>341</v>
      </c>
      <c r="C69" s="1" t="s">
        <v>342</v>
      </c>
      <c r="D69" s="23">
        <v>1</v>
      </c>
      <c r="E69" s="134"/>
      <c r="F69" s="134"/>
      <c r="G69" s="134"/>
      <c r="H69" s="134">
        <v>1</v>
      </c>
      <c r="I69" s="133"/>
    </row>
    <row r="70" spans="1:9" ht="25.5" customHeight="1">
      <c r="A70" s="27">
        <v>48</v>
      </c>
      <c r="B70" s="1" t="s">
        <v>343</v>
      </c>
      <c r="C70" s="1" t="s">
        <v>344</v>
      </c>
      <c r="D70" s="23">
        <v>1</v>
      </c>
      <c r="E70" s="134"/>
      <c r="F70" s="134"/>
      <c r="G70" s="134">
        <v>1</v>
      </c>
      <c r="H70" s="134"/>
      <c r="I70" s="134"/>
    </row>
    <row r="71" spans="1:9" ht="12.75">
      <c r="A71" s="27">
        <v>49</v>
      </c>
      <c r="B71" s="1" t="s">
        <v>345</v>
      </c>
      <c r="C71" s="1" t="s">
        <v>346</v>
      </c>
      <c r="D71" s="23">
        <v>1</v>
      </c>
      <c r="E71" s="134"/>
      <c r="F71" s="134"/>
      <c r="G71" s="134">
        <v>1</v>
      </c>
      <c r="H71" s="134"/>
      <c r="I71" s="134"/>
    </row>
    <row r="72" spans="1:9" ht="12.75">
      <c r="A72" s="27">
        <v>50</v>
      </c>
      <c r="B72" s="1" t="s">
        <v>347</v>
      </c>
      <c r="C72" s="1" t="s">
        <v>348</v>
      </c>
      <c r="D72" s="23">
        <v>1</v>
      </c>
      <c r="E72" s="134"/>
      <c r="F72" s="134"/>
      <c r="G72" s="134">
        <v>1</v>
      </c>
      <c r="H72" s="134"/>
      <c r="I72" s="134"/>
    </row>
    <row r="73" spans="1:9" ht="12.75">
      <c r="A73" s="27">
        <v>51</v>
      </c>
      <c r="B73" s="1" t="s">
        <v>349</v>
      </c>
      <c r="C73" s="1" t="s">
        <v>350</v>
      </c>
      <c r="D73" s="23">
        <v>1</v>
      </c>
      <c r="E73" s="134"/>
      <c r="F73" s="134"/>
      <c r="G73" s="134"/>
      <c r="H73" s="134">
        <v>1</v>
      </c>
      <c r="I73" s="134"/>
    </row>
    <row r="74" spans="1:9" ht="25.5">
      <c r="A74" s="27">
        <v>52</v>
      </c>
      <c r="B74" s="1" t="s">
        <v>351</v>
      </c>
      <c r="C74" s="1" t="s">
        <v>352</v>
      </c>
      <c r="D74" s="23">
        <v>1</v>
      </c>
      <c r="E74" s="133"/>
      <c r="F74" s="134"/>
      <c r="G74" s="134"/>
      <c r="H74" s="134">
        <v>1</v>
      </c>
      <c r="I74" s="134"/>
    </row>
    <row r="75" spans="1:9" ht="12.75">
      <c r="A75" s="27">
        <v>53</v>
      </c>
      <c r="B75" s="1" t="s">
        <v>353</v>
      </c>
      <c r="C75" s="1" t="s">
        <v>354</v>
      </c>
      <c r="D75" s="23">
        <v>1</v>
      </c>
      <c r="E75" s="134">
        <v>1</v>
      </c>
      <c r="F75" s="134"/>
      <c r="G75" s="133"/>
      <c r="H75" s="133"/>
      <c r="I75" s="134"/>
    </row>
    <row r="76" spans="1:9" ht="25.5">
      <c r="A76" s="27">
        <v>54</v>
      </c>
      <c r="B76" s="1" t="s">
        <v>660</v>
      </c>
      <c r="C76" s="1" t="s">
        <v>32</v>
      </c>
      <c r="D76" s="23">
        <v>1</v>
      </c>
      <c r="E76" s="134">
        <v>1</v>
      </c>
      <c r="F76" s="133"/>
      <c r="G76" s="134"/>
      <c r="H76" s="134"/>
      <c r="I76" s="134"/>
    </row>
    <row r="77" spans="1:9" ht="12.75">
      <c r="A77" s="200">
        <v>55</v>
      </c>
      <c r="B77" s="195" t="s">
        <v>659</v>
      </c>
      <c r="C77" s="1" t="s">
        <v>355</v>
      </c>
      <c r="D77" s="23">
        <v>1</v>
      </c>
      <c r="E77" s="196"/>
      <c r="F77" s="196">
        <v>2</v>
      </c>
      <c r="G77" s="197"/>
      <c r="H77" s="133"/>
      <c r="I77" s="196"/>
    </row>
    <row r="78" spans="1:9" ht="12.75">
      <c r="A78" s="200"/>
      <c r="B78" s="195"/>
      <c r="C78" s="1" t="s">
        <v>356</v>
      </c>
      <c r="D78" s="23">
        <v>1</v>
      </c>
      <c r="E78" s="196"/>
      <c r="F78" s="196"/>
      <c r="G78" s="197"/>
      <c r="H78" s="133"/>
      <c r="I78" s="196"/>
    </row>
    <row r="79" spans="1:9" ht="25.5">
      <c r="A79" s="27">
        <v>56</v>
      </c>
      <c r="B79" s="1" t="s">
        <v>658</v>
      </c>
      <c r="C79" s="1" t="s">
        <v>202</v>
      </c>
      <c r="D79" s="23">
        <v>1</v>
      </c>
      <c r="E79" s="134"/>
      <c r="F79" s="134">
        <v>1</v>
      </c>
      <c r="G79" s="134"/>
      <c r="H79" s="134"/>
      <c r="I79" s="133"/>
    </row>
    <row r="80" spans="1:9" ht="39" customHeight="1">
      <c r="A80" s="27">
        <v>57</v>
      </c>
      <c r="B80" s="1" t="s">
        <v>650</v>
      </c>
      <c r="C80" s="1" t="s">
        <v>33</v>
      </c>
      <c r="D80" s="23">
        <v>1</v>
      </c>
      <c r="E80" s="134"/>
      <c r="F80" s="133"/>
      <c r="G80" s="134"/>
      <c r="H80" s="134">
        <v>1</v>
      </c>
      <c r="I80" s="134"/>
    </row>
    <row r="81" spans="1:9" ht="25.5">
      <c r="A81" s="27">
        <v>58</v>
      </c>
      <c r="B81" s="1" t="s">
        <v>357</v>
      </c>
      <c r="C81" s="1" t="s">
        <v>204</v>
      </c>
      <c r="D81" s="23">
        <v>1</v>
      </c>
      <c r="E81" s="134">
        <v>1</v>
      </c>
      <c r="F81" s="134"/>
      <c r="G81" s="134"/>
      <c r="H81" s="134"/>
      <c r="I81" s="134"/>
    </row>
    <row r="82" spans="1:9" ht="25.5">
      <c r="A82" s="27">
        <v>59</v>
      </c>
      <c r="B82" s="1" t="s">
        <v>656</v>
      </c>
      <c r="C82" s="1" t="s">
        <v>34</v>
      </c>
      <c r="D82" s="23">
        <v>1</v>
      </c>
      <c r="E82" s="134"/>
      <c r="F82" s="134"/>
      <c r="G82" s="134"/>
      <c r="H82" s="134"/>
      <c r="I82" s="134">
        <v>1</v>
      </c>
    </row>
    <row r="83" spans="1:9" ht="12.75">
      <c r="A83" s="24">
        <v>60</v>
      </c>
      <c r="B83" s="25" t="s">
        <v>657</v>
      </c>
      <c r="C83" s="25" t="s">
        <v>438</v>
      </c>
      <c r="D83" s="24">
        <v>1</v>
      </c>
      <c r="E83" s="133"/>
      <c r="F83" s="133"/>
      <c r="G83" s="133"/>
      <c r="H83" s="133">
        <v>1</v>
      </c>
      <c r="I83" s="133"/>
    </row>
    <row r="84" spans="1:9" ht="12.75">
      <c r="A84" s="140">
        <v>61</v>
      </c>
      <c r="B84" s="98" t="s">
        <v>622</v>
      </c>
      <c r="C84" s="98" t="s">
        <v>621</v>
      </c>
      <c r="D84" s="24">
        <v>1</v>
      </c>
      <c r="E84" s="133"/>
      <c r="F84" s="133">
        <v>1</v>
      </c>
      <c r="G84" s="133"/>
      <c r="H84" s="133"/>
      <c r="I84" s="133"/>
    </row>
    <row r="85" spans="1:9" ht="12.75">
      <c r="A85" s="140">
        <v>62</v>
      </c>
      <c r="B85" s="98" t="s">
        <v>661</v>
      </c>
      <c r="C85" s="98" t="s">
        <v>664</v>
      </c>
      <c r="D85" s="24">
        <v>1</v>
      </c>
      <c r="E85" s="133"/>
      <c r="F85" s="133"/>
      <c r="G85" s="133"/>
      <c r="H85" s="133">
        <v>1</v>
      </c>
      <c r="I85" s="133"/>
    </row>
    <row r="86" spans="1:9" ht="12.75">
      <c r="A86" s="140">
        <v>63</v>
      </c>
      <c r="B86" s="98" t="s">
        <v>662</v>
      </c>
      <c r="C86" s="98" t="s">
        <v>665</v>
      </c>
      <c r="D86" s="24">
        <v>1</v>
      </c>
      <c r="E86" s="133"/>
      <c r="F86" s="133"/>
      <c r="G86" s="133"/>
      <c r="H86" s="133"/>
      <c r="I86" s="133">
        <v>1</v>
      </c>
    </row>
    <row r="87" spans="1:9" ht="12.75">
      <c r="A87" s="140">
        <v>64</v>
      </c>
      <c r="B87" s="98" t="s">
        <v>663</v>
      </c>
      <c r="C87" s="98" t="s">
        <v>666</v>
      </c>
      <c r="D87" s="24">
        <v>1</v>
      </c>
      <c r="E87" s="133"/>
      <c r="F87" s="133"/>
      <c r="G87" s="133">
        <v>1</v>
      </c>
      <c r="H87" s="133"/>
      <c r="I87" s="133"/>
    </row>
    <row r="88" spans="1:9" s="89" customFormat="1" ht="25.5">
      <c r="A88" s="170"/>
      <c r="B88" s="115" t="s">
        <v>613</v>
      </c>
      <c r="C88" s="115">
        <v>70</v>
      </c>
      <c r="D88" s="19">
        <f aca="true" t="shared" si="0" ref="D88:I88">SUM(D15:D87)</f>
        <v>73</v>
      </c>
      <c r="E88" s="173">
        <f t="shared" si="0"/>
        <v>14</v>
      </c>
      <c r="F88" s="173">
        <f t="shared" si="0"/>
        <v>10</v>
      </c>
      <c r="G88" s="173">
        <f t="shared" si="0"/>
        <v>24</v>
      </c>
      <c r="H88" s="173">
        <f t="shared" si="0"/>
        <v>10</v>
      </c>
      <c r="I88" s="173">
        <f t="shared" si="0"/>
        <v>15</v>
      </c>
    </row>
    <row r="89" spans="1:9" ht="25.5">
      <c r="A89" s="192">
        <v>1</v>
      </c>
      <c r="B89" s="191" t="s">
        <v>370</v>
      </c>
      <c r="C89" s="116" t="s">
        <v>88</v>
      </c>
      <c r="D89" s="111">
        <v>1</v>
      </c>
      <c r="E89" s="113"/>
      <c r="F89" s="113"/>
      <c r="G89" s="113"/>
      <c r="H89" s="113"/>
      <c r="I89" s="188">
        <v>2</v>
      </c>
    </row>
    <row r="90" spans="1:9" ht="25.5">
      <c r="A90" s="192"/>
      <c r="B90" s="191"/>
      <c r="C90" s="116" t="s">
        <v>599</v>
      </c>
      <c r="D90" s="111">
        <v>1</v>
      </c>
      <c r="E90" s="113"/>
      <c r="F90" s="113"/>
      <c r="G90" s="113"/>
      <c r="H90" s="113"/>
      <c r="I90" s="188"/>
    </row>
    <row r="91" spans="1:9" ht="12.75">
      <c r="A91" s="192">
        <v>2</v>
      </c>
      <c r="B91" s="191" t="s">
        <v>569</v>
      </c>
      <c r="C91" s="116" t="s">
        <v>369</v>
      </c>
      <c r="D91" s="111">
        <v>1</v>
      </c>
      <c r="E91" s="113"/>
      <c r="F91" s="113"/>
      <c r="G91" s="113"/>
      <c r="H91" s="113"/>
      <c r="I91" s="192">
        <v>3</v>
      </c>
    </row>
    <row r="92" spans="1:9" ht="12.75">
      <c r="A92" s="192"/>
      <c r="B92" s="191"/>
      <c r="C92" s="116" t="s">
        <v>240</v>
      </c>
      <c r="D92" s="111">
        <v>1</v>
      </c>
      <c r="E92" s="113"/>
      <c r="F92" s="113"/>
      <c r="G92" s="113"/>
      <c r="H92" s="113"/>
      <c r="I92" s="192"/>
    </row>
    <row r="93" spans="1:9" ht="12.75">
      <c r="A93" s="192"/>
      <c r="B93" s="191"/>
      <c r="C93" s="116" t="s">
        <v>241</v>
      </c>
      <c r="D93" s="111">
        <v>1</v>
      </c>
      <c r="E93" s="113"/>
      <c r="F93" s="113"/>
      <c r="G93" s="113"/>
      <c r="H93" s="113"/>
      <c r="I93" s="192"/>
    </row>
    <row r="94" spans="1:9" ht="25.5">
      <c r="A94" s="113">
        <v>3</v>
      </c>
      <c r="B94" s="116" t="s">
        <v>371</v>
      </c>
      <c r="C94" s="116" t="s">
        <v>372</v>
      </c>
      <c r="D94" s="111">
        <v>1</v>
      </c>
      <c r="E94" s="113"/>
      <c r="F94" s="113"/>
      <c r="G94" s="113"/>
      <c r="H94" s="113"/>
      <c r="I94" s="95">
        <v>1</v>
      </c>
    </row>
    <row r="95" spans="1:9" ht="25.5">
      <c r="A95" s="113">
        <v>4</v>
      </c>
      <c r="B95" s="116" t="s">
        <v>541</v>
      </c>
      <c r="C95" s="116" t="s">
        <v>362</v>
      </c>
      <c r="D95" s="111">
        <v>1</v>
      </c>
      <c r="E95" s="113">
        <v>1</v>
      </c>
      <c r="F95" s="113"/>
      <c r="G95" s="113"/>
      <c r="H95" s="113"/>
      <c r="I95" s="95"/>
    </row>
    <row r="96" spans="1:9" ht="12.75">
      <c r="A96" s="113">
        <v>5</v>
      </c>
      <c r="B96" s="116" t="s">
        <v>570</v>
      </c>
      <c r="C96" s="116" t="s">
        <v>39</v>
      </c>
      <c r="D96" s="111">
        <v>1</v>
      </c>
      <c r="E96" s="113"/>
      <c r="F96" s="113">
        <v>1</v>
      </c>
      <c r="G96" s="113"/>
      <c r="H96" s="113"/>
      <c r="I96" s="95"/>
    </row>
    <row r="97" spans="1:9" ht="25.5">
      <c r="A97" s="113">
        <v>6</v>
      </c>
      <c r="B97" s="116" t="s">
        <v>571</v>
      </c>
      <c r="C97" s="116" t="s">
        <v>41</v>
      </c>
      <c r="D97" s="111">
        <v>1</v>
      </c>
      <c r="E97" s="113"/>
      <c r="F97" s="113">
        <v>1</v>
      </c>
      <c r="G97" s="113"/>
      <c r="H97" s="113"/>
      <c r="I97" s="95"/>
    </row>
    <row r="98" spans="1:9" ht="12.75">
      <c r="A98" s="113">
        <v>7</v>
      </c>
      <c r="B98" s="116" t="s">
        <v>572</v>
      </c>
      <c r="C98" s="116" t="s">
        <v>91</v>
      </c>
      <c r="D98" s="111">
        <v>1</v>
      </c>
      <c r="E98" s="113"/>
      <c r="F98" s="113"/>
      <c r="G98" s="113">
        <v>1</v>
      </c>
      <c r="H98" s="113"/>
      <c r="I98" s="95"/>
    </row>
    <row r="99" spans="1:9" ht="12.75">
      <c r="A99" s="113">
        <v>8</v>
      </c>
      <c r="B99" s="116" t="s">
        <v>429</v>
      </c>
      <c r="C99" s="116" t="s">
        <v>482</v>
      </c>
      <c r="D99" s="111">
        <v>1</v>
      </c>
      <c r="E99" s="113">
        <v>1</v>
      </c>
      <c r="F99" s="113"/>
      <c r="G99" s="113"/>
      <c r="H99" s="113"/>
      <c r="I99" s="95"/>
    </row>
    <row r="100" spans="1:9" ht="25.5">
      <c r="A100" s="113">
        <v>9</v>
      </c>
      <c r="B100" s="116" t="s">
        <v>430</v>
      </c>
      <c r="C100" s="116" t="s">
        <v>484</v>
      </c>
      <c r="D100" s="111">
        <v>1</v>
      </c>
      <c r="E100" s="113"/>
      <c r="F100" s="113"/>
      <c r="G100" s="113"/>
      <c r="H100" s="113">
        <v>1</v>
      </c>
      <c r="I100" s="95"/>
    </row>
    <row r="101" spans="1:9" ht="25.5">
      <c r="A101" s="113">
        <v>10</v>
      </c>
      <c r="B101" s="116" t="s">
        <v>573</v>
      </c>
      <c r="C101" s="116" t="s">
        <v>373</v>
      </c>
      <c r="D101" s="111">
        <v>1</v>
      </c>
      <c r="E101" s="113">
        <v>1</v>
      </c>
      <c r="F101" s="113"/>
      <c r="G101" s="113"/>
      <c r="H101" s="113"/>
      <c r="I101" s="95"/>
    </row>
    <row r="102" spans="1:9" ht="12.75">
      <c r="A102" s="192">
        <v>11</v>
      </c>
      <c r="B102" s="191" t="s">
        <v>242</v>
      </c>
      <c r="C102" s="116" t="s">
        <v>243</v>
      </c>
      <c r="D102" s="111">
        <v>1</v>
      </c>
      <c r="E102" s="192"/>
      <c r="F102" s="192"/>
      <c r="G102" s="192"/>
      <c r="H102" s="113"/>
      <c r="I102" s="192">
        <v>3</v>
      </c>
    </row>
    <row r="103" spans="1:9" ht="12.75">
      <c r="A103" s="192"/>
      <c r="B103" s="191"/>
      <c r="C103" s="1" t="s">
        <v>603</v>
      </c>
      <c r="D103" s="111">
        <v>1</v>
      </c>
      <c r="E103" s="192"/>
      <c r="F103" s="192"/>
      <c r="G103" s="192"/>
      <c r="H103" s="113"/>
      <c r="I103" s="192"/>
    </row>
    <row r="104" spans="1:9" ht="25.5">
      <c r="A104" s="192"/>
      <c r="B104" s="191"/>
      <c r="C104" s="1" t="s">
        <v>604</v>
      </c>
      <c r="D104" s="111">
        <v>1</v>
      </c>
      <c r="E104" s="192"/>
      <c r="F104" s="192"/>
      <c r="G104" s="192"/>
      <c r="H104" s="113"/>
      <c r="I104" s="192"/>
    </row>
    <row r="105" spans="1:9" ht="12.75">
      <c r="A105" s="113">
        <v>12</v>
      </c>
      <c r="B105" s="116" t="s">
        <v>485</v>
      </c>
      <c r="C105" s="116" t="s">
        <v>93</v>
      </c>
      <c r="D105" s="111">
        <v>1</v>
      </c>
      <c r="E105" s="113"/>
      <c r="F105" s="113">
        <v>1</v>
      </c>
      <c r="G105" s="113"/>
      <c r="H105" s="113"/>
      <c r="I105" s="95"/>
    </row>
    <row r="106" spans="1:9" ht="12.75">
      <c r="A106" s="113">
        <v>13</v>
      </c>
      <c r="B106" s="116" t="s">
        <v>42</v>
      </c>
      <c r="C106" s="116" t="s">
        <v>206</v>
      </c>
      <c r="D106" s="111">
        <v>1</v>
      </c>
      <c r="E106" s="113"/>
      <c r="F106" s="113"/>
      <c r="G106" s="113">
        <v>1</v>
      </c>
      <c r="H106" s="113"/>
      <c r="I106" s="95"/>
    </row>
    <row r="107" spans="1:9" ht="25.5">
      <c r="A107" s="186">
        <v>14</v>
      </c>
      <c r="B107" s="193" t="s">
        <v>574</v>
      </c>
      <c r="C107" s="116" t="s">
        <v>95</v>
      </c>
      <c r="D107" s="111">
        <v>1</v>
      </c>
      <c r="E107" s="113"/>
      <c r="F107" s="113"/>
      <c r="G107" s="186">
        <v>2</v>
      </c>
      <c r="H107" s="171"/>
      <c r="I107" s="95"/>
    </row>
    <row r="108" spans="1:9" ht="12.75">
      <c r="A108" s="187"/>
      <c r="B108" s="194"/>
      <c r="C108" s="116" t="s">
        <v>633</v>
      </c>
      <c r="D108" s="111">
        <v>1</v>
      </c>
      <c r="E108" s="113"/>
      <c r="F108" s="113"/>
      <c r="G108" s="187"/>
      <c r="H108" s="172"/>
      <c r="I108" s="95"/>
    </row>
    <row r="109" spans="1:9" ht="25.5">
      <c r="A109" s="192">
        <v>15</v>
      </c>
      <c r="B109" s="191" t="s">
        <v>575</v>
      </c>
      <c r="C109" s="116" t="s">
        <v>245</v>
      </c>
      <c r="D109" s="111">
        <v>1</v>
      </c>
      <c r="E109" s="188"/>
      <c r="F109" s="188"/>
      <c r="G109" s="188"/>
      <c r="H109" s="95"/>
      <c r="I109" s="188">
        <v>2</v>
      </c>
    </row>
    <row r="110" spans="1:9" ht="12.75">
      <c r="A110" s="192"/>
      <c r="B110" s="191"/>
      <c r="C110" s="116" t="s">
        <v>612</v>
      </c>
      <c r="D110" s="111">
        <v>1</v>
      </c>
      <c r="E110" s="188"/>
      <c r="F110" s="188"/>
      <c r="G110" s="188"/>
      <c r="H110" s="95"/>
      <c r="I110" s="188"/>
    </row>
    <row r="111" spans="1:9" ht="12.75">
      <c r="A111" s="113">
        <v>16</v>
      </c>
      <c r="B111" s="116" t="s">
        <v>374</v>
      </c>
      <c r="C111" s="116" t="s">
        <v>363</v>
      </c>
      <c r="D111" s="111">
        <v>1</v>
      </c>
      <c r="E111" s="113"/>
      <c r="F111" s="113"/>
      <c r="G111" s="113">
        <v>1</v>
      </c>
      <c r="H111" s="113"/>
      <c r="I111" s="95"/>
    </row>
    <row r="112" spans="1:9" ht="25.5">
      <c r="A112" s="192">
        <v>17</v>
      </c>
      <c r="B112" s="191" t="s">
        <v>443</v>
      </c>
      <c r="C112" s="116" t="s">
        <v>375</v>
      </c>
      <c r="D112" s="111">
        <v>1</v>
      </c>
      <c r="E112" s="188">
        <v>2</v>
      </c>
      <c r="F112" s="113"/>
      <c r="G112" s="113"/>
      <c r="H112" s="113"/>
      <c r="I112" s="188"/>
    </row>
    <row r="113" spans="1:9" ht="25.5">
      <c r="A113" s="192"/>
      <c r="B113" s="191"/>
      <c r="C113" s="116" t="s">
        <v>376</v>
      </c>
      <c r="D113" s="111">
        <v>1</v>
      </c>
      <c r="E113" s="188"/>
      <c r="F113" s="113"/>
      <c r="G113" s="113"/>
      <c r="H113" s="113"/>
      <c r="I113" s="188"/>
    </row>
    <row r="114" spans="1:9" ht="12.75">
      <c r="A114" s="192">
        <v>18</v>
      </c>
      <c r="B114" s="191" t="s">
        <v>247</v>
      </c>
      <c r="C114" s="116" t="s">
        <v>248</v>
      </c>
      <c r="D114" s="111">
        <v>1</v>
      </c>
      <c r="E114" s="113"/>
      <c r="F114" s="113"/>
      <c r="G114" s="113"/>
      <c r="H114" s="188">
        <v>2</v>
      </c>
      <c r="I114" s="188"/>
    </row>
    <row r="115" spans="1:9" ht="25.5">
      <c r="A115" s="192"/>
      <c r="B115" s="191"/>
      <c r="C115" s="3" t="s">
        <v>600</v>
      </c>
      <c r="D115" s="111">
        <v>1</v>
      </c>
      <c r="E115" s="113"/>
      <c r="F115" s="113"/>
      <c r="G115" s="113"/>
      <c r="H115" s="188"/>
      <c r="I115" s="188"/>
    </row>
    <row r="116" spans="1:9" ht="12.75">
      <c r="A116" s="113">
        <v>19</v>
      </c>
      <c r="B116" s="116" t="s">
        <v>377</v>
      </c>
      <c r="C116" s="116" t="s">
        <v>378</v>
      </c>
      <c r="D116" s="111">
        <v>1</v>
      </c>
      <c r="E116" s="113"/>
      <c r="F116" s="113"/>
      <c r="G116" s="113">
        <v>1</v>
      </c>
      <c r="H116" s="113"/>
      <c r="I116" s="95"/>
    </row>
    <row r="117" spans="1:9" ht="25.5">
      <c r="A117" s="113">
        <v>20</v>
      </c>
      <c r="B117" s="116" t="s">
        <v>46</v>
      </c>
      <c r="C117" s="116" t="s">
        <v>47</v>
      </c>
      <c r="D117" s="111">
        <v>1</v>
      </c>
      <c r="E117" s="113"/>
      <c r="F117" s="113"/>
      <c r="G117" s="113"/>
      <c r="H117" s="113">
        <v>1</v>
      </c>
      <c r="I117" s="95"/>
    </row>
    <row r="118" spans="1:9" ht="25.5" customHeight="1">
      <c r="A118" s="113">
        <v>21</v>
      </c>
      <c r="B118" s="116" t="s">
        <v>379</v>
      </c>
      <c r="C118" s="116" t="s">
        <v>380</v>
      </c>
      <c r="D118" s="111">
        <v>1</v>
      </c>
      <c r="E118" s="113"/>
      <c r="F118" s="113"/>
      <c r="G118" s="113">
        <v>1</v>
      </c>
      <c r="H118" s="113"/>
      <c r="I118" s="95"/>
    </row>
    <row r="119" spans="1:9" ht="25.5">
      <c r="A119" s="113">
        <v>22</v>
      </c>
      <c r="B119" s="116" t="s">
        <v>576</v>
      </c>
      <c r="C119" s="116" t="s">
        <v>381</v>
      </c>
      <c r="D119" s="111">
        <v>1</v>
      </c>
      <c r="E119" s="113"/>
      <c r="F119" s="113"/>
      <c r="G119" s="113">
        <v>1</v>
      </c>
      <c r="H119" s="113"/>
      <c r="I119" s="95"/>
    </row>
    <row r="120" spans="1:9" ht="25.5">
      <c r="A120" s="113">
        <v>23</v>
      </c>
      <c r="B120" s="116" t="s">
        <v>100</v>
      </c>
      <c r="C120" s="116" t="s">
        <v>101</v>
      </c>
      <c r="D120" s="111">
        <v>1</v>
      </c>
      <c r="E120" s="113"/>
      <c r="F120" s="113"/>
      <c r="G120" s="113"/>
      <c r="H120" s="113">
        <v>1</v>
      </c>
      <c r="I120" s="95"/>
    </row>
    <row r="121" spans="1:9" ht="12.75">
      <c r="A121" s="113">
        <v>24</v>
      </c>
      <c r="B121" s="116" t="s">
        <v>577</v>
      </c>
      <c r="C121" s="116" t="s">
        <v>49</v>
      </c>
      <c r="D121" s="111">
        <v>1</v>
      </c>
      <c r="E121" s="113">
        <v>1</v>
      </c>
      <c r="F121" s="113"/>
      <c r="G121" s="113"/>
      <c r="H121" s="113"/>
      <c r="I121" s="95"/>
    </row>
    <row r="122" spans="1:9" ht="25.5">
      <c r="A122" s="192">
        <v>25</v>
      </c>
      <c r="B122" s="191" t="s">
        <v>382</v>
      </c>
      <c r="C122" s="116" t="s">
        <v>383</v>
      </c>
      <c r="D122" s="111">
        <v>1</v>
      </c>
      <c r="E122" s="192"/>
      <c r="F122" s="192"/>
      <c r="G122" s="192"/>
      <c r="H122" s="192">
        <v>2</v>
      </c>
      <c r="I122" s="192"/>
    </row>
    <row r="123" spans="1:9" ht="12.75">
      <c r="A123" s="192"/>
      <c r="B123" s="191"/>
      <c r="C123" s="116" t="s">
        <v>2</v>
      </c>
      <c r="D123" s="111">
        <v>1</v>
      </c>
      <c r="E123" s="192"/>
      <c r="F123" s="192"/>
      <c r="G123" s="192"/>
      <c r="H123" s="192"/>
      <c r="I123" s="192"/>
    </row>
    <row r="124" spans="1:9" ht="25.5">
      <c r="A124" s="113">
        <v>26</v>
      </c>
      <c r="B124" s="116" t="s">
        <v>384</v>
      </c>
      <c r="C124" s="116" t="s">
        <v>385</v>
      </c>
      <c r="D124" s="111">
        <v>1</v>
      </c>
      <c r="E124" s="95">
        <v>1</v>
      </c>
      <c r="F124" s="113"/>
      <c r="G124" s="113"/>
      <c r="H124" s="113"/>
      <c r="I124" s="95"/>
    </row>
    <row r="125" spans="1:9" ht="12.75">
      <c r="A125" s="113">
        <v>27</v>
      </c>
      <c r="B125" s="116" t="s">
        <v>51</v>
      </c>
      <c r="C125" s="116" t="s">
        <v>52</v>
      </c>
      <c r="D125" s="111">
        <v>1</v>
      </c>
      <c r="E125" s="113">
        <v>1</v>
      </c>
      <c r="F125" s="113"/>
      <c r="G125" s="113"/>
      <c r="H125" s="113"/>
      <c r="I125" s="95"/>
    </row>
    <row r="126" spans="1:9" ht="25.5">
      <c r="A126" s="113">
        <v>28</v>
      </c>
      <c r="B126" s="116" t="s">
        <v>386</v>
      </c>
      <c r="C126" s="116" t="s">
        <v>103</v>
      </c>
      <c r="D126" s="111">
        <v>1</v>
      </c>
      <c r="E126" s="113"/>
      <c r="F126" s="113"/>
      <c r="G126" s="95">
        <v>1</v>
      </c>
      <c r="H126" s="113"/>
      <c r="I126" s="95"/>
    </row>
    <row r="127" spans="1:9" ht="12.75">
      <c r="A127" s="113">
        <v>29</v>
      </c>
      <c r="B127" s="116" t="s">
        <v>578</v>
      </c>
      <c r="C127" s="116" t="s">
        <v>54</v>
      </c>
      <c r="D127" s="111">
        <v>1</v>
      </c>
      <c r="E127" s="113"/>
      <c r="F127" s="113"/>
      <c r="G127" s="113"/>
      <c r="H127" s="113"/>
      <c r="I127" s="95">
        <v>1</v>
      </c>
    </row>
    <row r="128" spans="1:9" ht="12.75">
      <c r="A128" s="113">
        <v>30</v>
      </c>
      <c r="B128" s="116" t="s">
        <v>249</v>
      </c>
      <c r="C128" s="116" t="s">
        <v>250</v>
      </c>
      <c r="D128" s="111">
        <v>1</v>
      </c>
      <c r="E128" s="113"/>
      <c r="F128" s="113">
        <v>1</v>
      </c>
      <c r="G128" s="113"/>
      <c r="H128" s="113"/>
      <c r="I128" s="95"/>
    </row>
    <row r="129" spans="1:9" ht="12.75">
      <c r="A129" s="113">
        <v>31</v>
      </c>
      <c r="B129" s="116" t="s">
        <v>55</v>
      </c>
      <c r="C129" s="116" t="s">
        <v>56</v>
      </c>
      <c r="D129" s="111">
        <v>1</v>
      </c>
      <c r="E129" s="113"/>
      <c r="F129" s="113"/>
      <c r="G129" s="113">
        <v>1</v>
      </c>
      <c r="H129" s="113"/>
      <c r="I129" s="95"/>
    </row>
    <row r="130" spans="1:9" ht="12.75">
      <c r="A130" s="113">
        <v>32</v>
      </c>
      <c r="B130" s="116" t="s">
        <v>463</v>
      </c>
      <c r="C130" s="116" t="s">
        <v>464</v>
      </c>
      <c r="D130" s="111">
        <v>1</v>
      </c>
      <c r="E130" s="113">
        <v>1</v>
      </c>
      <c r="F130" s="113"/>
      <c r="G130" s="113"/>
      <c r="H130" s="113"/>
      <c r="I130" s="95"/>
    </row>
    <row r="131" spans="1:9" ht="12.75">
      <c r="A131" s="113">
        <v>33</v>
      </c>
      <c r="B131" s="116" t="s">
        <v>104</v>
      </c>
      <c r="C131" s="116" t="s">
        <v>488</v>
      </c>
      <c r="D131" s="111">
        <v>1</v>
      </c>
      <c r="E131" s="113"/>
      <c r="F131" s="113"/>
      <c r="G131" s="113">
        <v>1</v>
      </c>
      <c r="H131" s="113"/>
      <c r="I131" s="95"/>
    </row>
    <row r="132" spans="1:9" ht="25.5">
      <c r="A132" s="113">
        <v>34</v>
      </c>
      <c r="B132" s="116" t="s">
        <v>59</v>
      </c>
      <c r="C132" s="116" t="s">
        <v>60</v>
      </c>
      <c r="D132" s="111">
        <v>1</v>
      </c>
      <c r="E132" s="113">
        <v>1</v>
      </c>
      <c r="F132" s="113"/>
      <c r="G132" s="113"/>
      <c r="H132" s="113"/>
      <c r="I132" s="95"/>
    </row>
    <row r="133" spans="1:9" ht="12.75">
      <c r="A133" s="192">
        <v>35</v>
      </c>
      <c r="B133" s="191" t="s">
        <v>107</v>
      </c>
      <c r="C133" s="116" t="s">
        <v>490</v>
      </c>
      <c r="D133" s="111">
        <v>1</v>
      </c>
      <c r="E133" s="192"/>
      <c r="F133" s="192">
        <v>2</v>
      </c>
      <c r="G133" s="192"/>
      <c r="H133" s="113"/>
      <c r="I133" s="192"/>
    </row>
    <row r="134" spans="1:9" ht="25.5">
      <c r="A134" s="192"/>
      <c r="B134" s="191"/>
      <c r="C134" s="116" t="s">
        <v>616</v>
      </c>
      <c r="D134" s="111">
        <v>1</v>
      </c>
      <c r="E134" s="192"/>
      <c r="F134" s="192"/>
      <c r="G134" s="192"/>
      <c r="H134" s="113"/>
      <c r="I134" s="192"/>
    </row>
    <row r="135" spans="1:9" ht="12.75">
      <c r="A135" s="113">
        <v>36</v>
      </c>
      <c r="B135" s="116" t="s">
        <v>387</v>
      </c>
      <c r="C135" s="116" t="s">
        <v>365</v>
      </c>
      <c r="D135" s="111">
        <v>1</v>
      </c>
      <c r="E135" s="113"/>
      <c r="F135" s="113"/>
      <c r="G135" s="113"/>
      <c r="H135" s="113"/>
      <c r="I135" s="95">
        <v>1</v>
      </c>
    </row>
    <row r="136" spans="1:9" ht="12.75">
      <c r="A136" s="113">
        <v>37</v>
      </c>
      <c r="B136" s="116" t="s">
        <v>579</v>
      </c>
      <c r="C136" s="116" t="s">
        <v>62</v>
      </c>
      <c r="D136" s="111">
        <v>1</v>
      </c>
      <c r="E136" s="113"/>
      <c r="F136" s="113"/>
      <c r="G136" s="113"/>
      <c r="H136" s="113">
        <v>1</v>
      </c>
      <c r="I136" s="95"/>
    </row>
    <row r="137" spans="1:9" ht="12.75">
      <c r="A137" s="113">
        <v>38</v>
      </c>
      <c r="B137" s="116" t="s">
        <v>580</v>
      </c>
      <c r="C137" s="116" t="s">
        <v>64</v>
      </c>
      <c r="D137" s="111">
        <v>1</v>
      </c>
      <c r="E137" s="113"/>
      <c r="F137" s="113"/>
      <c r="G137" s="113">
        <v>1</v>
      </c>
      <c r="H137" s="113"/>
      <c r="I137" s="95"/>
    </row>
    <row r="138" spans="1:9" ht="25.5">
      <c r="A138" s="113">
        <v>39</v>
      </c>
      <c r="B138" s="116" t="s">
        <v>65</v>
      </c>
      <c r="C138" s="116" t="s">
        <v>66</v>
      </c>
      <c r="D138" s="111">
        <v>1</v>
      </c>
      <c r="E138" s="113"/>
      <c r="F138" s="113">
        <v>1</v>
      </c>
      <c r="G138" s="113"/>
      <c r="H138" s="113"/>
      <c r="I138" s="95"/>
    </row>
    <row r="139" spans="1:9" ht="25.5">
      <c r="A139" s="113">
        <v>40</v>
      </c>
      <c r="B139" s="116" t="s">
        <v>251</v>
      </c>
      <c r="C139" s="116" t="s">
        <v>252</v>
      </c>
      <c r="D139" s="111">
        <v>1</v>
      </c>
      <c r="E139" s="113"/>
      <c r="F139" s="113">
        <v>1</v>
      </c>
      <c r="G139" s="113"/>
      <c r="H139" s="113"/>
      <c r="I139" s="95"/>
    </row>
    <row r="140" spans="1:9" ht="12.75">
      <c r="A140" s="113">
        <v>41</v>
      </c>
      <c r="B140" s="116" t="s">
        <v>67</v>
      </c>
      <c r="C140" s="116" t="s">
        <v>68</v>
      </c>
      <c r="D140" s="111">
        <v>1</v>
      </c>
      <c r="E140" s="113">
        <v>1</v>
      </c>
      <c r="F140" s="113"/>
      <c r="G140" s="113"/>
      <c r="H140" s="113"/>
      <c r="I140" s="95"/>
    </row>
    <row r="141" spans="1:9" ht="25.5">
      <c r="A141" s="113">
        <v>42</v>
      </c>
      <c r="B141" s="116" t="s">
        <v>69</v>
      </c>
      <c r="C141" s="116" t="s">
        <v>70</v>
      </c>
      <c r="D141" s="111">
        <v>1</v>
      </c>
      <c r="E141" s="113"/>
      <c r="F141" s="113"/>
      <c r="G141" s="113">
        <v>1</v>
      </c>
      <c r="H141" s="113"/>
      <c r="I141" s="95"/>
    </row>
    <row r="142" spans="1:9" ht="25.5">
      <c r="A142" s="192">
        <v>43</v>
      </c>
      <c r="B142" s="191" t="s">
        <v>581</v>
      </c>
      <c r="C142" s="116" t="s">
        <v>254</v>
      </c>
      <c r="D142" s="111">
        <v>1</v>
      </c>
      <c r="E142" s="113"/>
      <c r="F142" s="113"/>
      <c r="G142" s="192">
        <v>2</v>
      </c>
      <c r="H142" s="113"/>
      <c r="I142" s="95"/>
    </row>
    <row r="143" spans="1:9" ht="25.5">
      <c r="A143" s="192"/>
      <c r="B143" s="191"/>
      <c r="C143" s="5" t="s">
        <v>601</v>
      </c>
      <c r="D143" s="111">
        <v>1</v>
      </c>
      <c r="E143" s="113"/>
      <c r="F143" s="113"/>
      <c r="G143" s="192"/>
      <c r="H143" s="113"/>
      <c r="I143" s="95"/>
    </row>
    <row r="144" spans="1:9" ht="25.5">
      <c r="A144" s="113">
        <v>44</v>
      </c>
      <c r="B144" s="116" t="s">
        <v>492</v>
      </c>
      <c r="C144" s="116" t="s">
        <v>493</v>
      </c>
      <c r="D144" s="111">
        <v>1</v>
      </c>
      <c r="E144" s="113"/>
      <c r="F144" s="113"/>
      <c r="G144" s="113"/>
      <c r="H144" s="113">
        <v>1</v>
      </c>
      <c r="I144" s="95"/>
    </row>
    <row r="145" spans="1:9" ht="12.75">
      <c r="A145" s="113">
        <v>45</v>
      </c>
      <c r="B145" s="116" t="s">
        <v>494</v>
      </c>
      <c r="C145" s="116" t="s">
        <v>495</v>
      </c>
      <c r="D145" s="111">
        <v>1</v>
      </c>
      <c r="E145" s="113"/>
      <c r="F145" s="113"/>
      <c r="G145" s="113">
        <v>1</v>
      </c>
      <c r="H145" s="113"/>
      <c r="I145" s="95"/>
    </row>
    <row r="146" spans="1:9" ht="25.5">
      <c r="A146" s="186">
        <v>46</v>
      </c>
      <c r="B146" s="189" t="s">
        <v>582</v>
      </c>
      <c r="C146" s="116" t="s">
        <v>72</v>
      </c>
      <c r="D146" s="111">
        <v>1</v>
      </c>
      <c r="E146" s="184"/>
      <c r="F146" s="184"/>
      <c r="G146" s="184"/>
      <c r="H146" s="174"/>
      <c r="I146" s="184">
        <v>2</v>
      </c>
    </row>
    <row r="147" spans="1:9" ht="25.5">
      <c r="A147" s="187"/>
      <c r="B147" s="190"/>
      <c r="C147" s="116" t="s">
        <v>625</v>
      </c>
      <c r="D147" s="111">
        <v>1</v>
      </c>
      <c r="E147" s="185"/>
      <c r="F147" s="185"/>
      <c r="G147" s="185"/>
      <c r="H147" s="175"/>
      <c r="I147" s="185"/>
    </row>
    <row r="148" spans="1:9" ht="25.5">
      <c r="A148" s="113">
        <v>47</v>
      </c>
      <c r="B148" s="116" t="s">
        <v>388</v>
      </c>
      <c r="C148" s="116" t="s">
        <v>389</v>
      </c>
      <c r="D148" s="111">
        <v>1</v>
      </c>
      <c r="E148" s="113"/>
      <c r="F148" s="113"/>
      <c r="G148" s="113"/>
      <c r="H148" s="113"/>
      <c r="I148" s="95">
        <v>1</v>
      </c>
    </row>
    <row r="149" spans="1:9" ht="25.5">
      <c r="A149" s="113">
        <v>48</v>
      </c>
      <c r="B149" s="116" t="s">
        <v>496</v>
      </c>
      <c r="C149" s="116" t="s">
        <v>497</v>
      </c>
      <c r="D149" s="111">
        <v>1</v>
      </c>
      <c r="E149" s="113"/>
      <c r="F149" s="113"/>
      <c r="G149" s="113"/>
      <c r="H149" s="113"/>
      <c r="I149" s="95">
        <v>1</v>
      </c>
    </row>
    <row r="150" spans="1:9" ht="25.5">
      <c r="A150" s="113">
        <v>49</v>
      </c>
      <c r="B150" s="116" t="s">
        <v>498</v>
      </c>
      <c r="C150" s="116" t="s">
        <v>552</v>
      </c>
      <c r="D150" s="111">
        <v>1</v>
      </c>
      <c r="E150" s="113"/>
      <c r="F150" s="113">
        <v>1</v>
      </c>
      <c r="G150" s="113"/>
      <c r="H150" s="113"/>
      <c r="I150" s="95"/>
    </row>
    <row r="151" spans="1:9" ht="25.5">
      <c r="A151" s="113">
        <v>50</v>
      </c>
      <c r="B151" s="116" t="s">
        <v>115</v>
      </c>
      <c r="C151" s="116" t="s">
        <v>116</v>
      </c>
      <c r="D151" s="111">
        <v>1</v>
      </c>
      <c r="E151" s="113"/>
      <c r="F151" s="113"/>
      <c r="G151" s="113"/>
      <c r="H151" s="113">
        <v>1</v>
      </c>
      <c r="I151" s="95"/>
    </row>
    <row r="152" spans="1:9" ht="12.75">
      <c r="A152" s="192">
        <v>51</v>
      </c>
      <c r="B152" s="191" t="s">
        <v>583</v>
      </c>
      <c r="C152" s="116" t="s">
        <v>609</v>
      </c>
      <c r="D152" s="111">
        <v>1</v>
      </c>
      <c r="E152" s="192">
        <v>2</v>
      </c>
      <c r="F152" s="186"/>
      <c r="G152" s="186"/>
      <c r="H152" s="171"/>
      <c r="I152" s="184"/>
    </row>
    <row r="153" spans="1:9" ht="12.75">
      <c r="A153" s="192"/>
      <c r="B153" s="191"/>
      <c r="C153" s="116" t="s">
        <v>610</v>
      </c>
      <c r="D153" s="111">
        <v>1</v>
      </c>
      <c r="E153" s="192"/>
      <c r="F153" s="187"/>
      <c r="G153" s="187"/>
      <c r="H153" s="172"/>
      <c r="I153" s="185"/>
    </row>
    <row r="154" spans="1:9" ht="25.5">
      <c r="A154" s="113">
        <v>52</v>
      </c>
      <c r="B154" s="116" t="s">
        <v>501</v>
      </c>
      <c r="C154" s="116" t="s">
        <v>502</v>
      </c>
      <c r="D154" s="111">
        <v>1</v>
      </c>
      <c r="E154" s="113"/>
      <c r="F154" s="113"/>
      <c r="G154" s="113">
        <v>1</v>
      </c>
      <c r="H154" s="113"/>
      <c r="I154" s="95"/>
    </row>
    <row r="155" spans="1:9" ht="12.75">
      <c r="A155" s="113">
        <v>53</v>
      </c>
      <c r="B155" s="116" t="s">
        <v>122</v>
      </c>
      <c r="C155" s="116" t="s">
        <v>504</v>
      </c>
      <c r="D155" s="111">
        <v>1</v>
      </c>
      <c r="E155" s="113"/>
      <c r="F155" s="113"/>
      <c r="G155" s="113"/>
      <c r="H155" s="113"/>
      <c r="I155" s="95">
        <v>1</v>
      </c>
    </row>
    <row r="156" spans="1:9" ht="25.5">
      <c r="A156" s="113">
        <v>54</v>
      </c>
      <c r="B156" s="116" t="s">
        <v>435</v>
      </c>
      <c r="C156" s="116" t="s">
        <v>553</v>
      </c>
      <c r="D156" s="111">
        <v>1</v>
      </c>
      <c r="E156" s="113"/>
      <c r="F156" s="113"/>
      <c r="G156" s="113"/>
      <c r="H156" s="113">
        <v>1</v>
      </c>
      <c r="I156" s="95"/>
    </row>
    <row r="157" spans="1:9" ht="25.5">
      <c r="A157" s="113">
        <v>55</v>
      </c>
      <c r="B157" s="116" t="s">
        <v>126</v>
      </c>
      <c r="C157" s="116" t="s">
        <v>127</v>
      </c>
      <c r="D157" s="111">
        <v>1</v>
      </c>
      <c r="E157" s="113"/>
      <c r="F157" s="113"/>
      <c r="G157" s="113">
        <v>1</v>
      </c>
      <c r="H157" s="113"/>
      <c r="I157" s="95"/>
    </row>
    <row r="158" spans="1:9" ht="12.75">
      <c r="A158" s="113">
        <v>56</v>
      </c>
      <c r="B158" s="116" t="s">
        <v>128</v>
      </c>
      <c r="C158" s="116" t="s">
        <v>129</v>
      </c>
      <c r="D158" s="111">
        <v>1</v>
      </c>
      <c r="E158" s="113">
        <v>1</v>
      </c>
      <c r="F158" s="113"/>
      <c r="G158" s="113"/>
      <c r="H158" s="113"/>
      <c r="I158" s="95"/>
    </row>
    <row r="159" spans="1:9" ht="30" customHeight="1">
      <c r="A159" s="113">
        <v>57</v>
      </c>
      <c r="B159" s="116" t="s">
        <v>130</v>
      </c>
      <c r="C159" s="116" t="s">
        <v>131</v>
      </c>
      <c r="D159" s="111">
        <v>1</v>
      </c>
      <c r="E159" s="113"/>
      <c r="F159" s="113"/>
      <c r="G159" s="113"/>
      <c r="H159" s="113">
        <v>1</v>
      </c>
      <c r="I159" s="95"/>
    </row>
    <row r="160" spans="1:9" ht="25.5" customHeight="1">
      <c r="A160" s="113">
        <v>58</v>
      </c>
      <c r="B160" s="116" t="s">
        <v>584</v>
      </c>
      <c r="C160" s="116" t="s">
        <v>390</v>
      </c>
      <c r="D160" s="111">
        <v>1</v>
      </c>
      <c r="E160" s="113"/>
      <c r="F160" s="113">
        <v>1</v>
      </c>
      <c r="G160" s="113"/>
      <c r="H160" s="113"/>
      <c r="I160" s="95"/>
    </row>
    <row r="161" spans="1:9" ht="25.5">
      <c r="A161" s="113">
        <v>59</v>
      </c>
      <c r="B161" s="116" t="s">
        <v>585</v>
      </c>
      <c r="C161" s="116" t="s">
        <v>391</v>
      </c>
      <c r="D161" s="111">
        <v>1</v>
      </c>
      <c r="E161" s="113"/>
      <c r="F161" s="113"/>
      <c r="G161" s="113"/>
      <c r="H161" s="113">
        <v>1</v>
      </c>
      <c r="I161" s="95"/>
    </row>
    <row r="162" spans="1:9" ht="25.5">
      <c r="A162" s="113">
        <v>60</v>
      </c>
      <c r="B162" s="116" t="s">
        <v>586</v>
      </c>
      <c r="C162" s="116" t="s">
        <v>554</v>
      </c>
      <c r="D162" s="111">
        <v>1</v>
      </c>
      <c r="E162" s="113">
        <v>1</v>
      </c>
      <c r="F162" s="113"/>
      <c r="G162" s="113"/>
      <c r="H162" s="113"/>
      <c r="I162" s="95"/>
    </row>
    <row r="163" spans="1:9" ht="25.5">
      <c r="A163" s="113">
        <v>61</v>
      </c>
      <c r="B163" s="116" t="s">
        <v>393</v>
      </c>
      <c r="C163" s="116" t="s">
        <v>394</v>
      </c>
      <c r="D163" s="111">
        <v>1</v>
      </c>
      <c r="E163" s="113">
        <v>1</v>
      </c>
      <c r="F163" s="113"/>
      <c r="G163" s="113"/>
      <c r="H163" s="113"/>
      <c r="I163" s="95"/>
    </row>
    <row r="164" spans="1:9" ht="12.75">
      <c r="A164" s="113">
        <v>62</v>
      </c>
      <c r="B164" s="116" t="s">
        <v>395</v>
      </c>
      <c r="C164" s="116" t="s">
        <v>396</v>
      </c>
      <c r="D164" s="111">
        <v>1</v>
      </c>
      <c r="E164" s="113"/>
      <c r="F164" s="113"/>
      <c r="G164" s="113">
        <v>1</v>
      </c>
      <c r="H164" s="113"/>
      <c r="I164" s="95"/>
    </row>
    <row r="165" spans="1:9" ht="12.75">
      <c r="A165" s="113">
        <v>63</v>
      </c>
      <c r="B165" s="116" t="s">
        <v>397</v>
      </c>
      <c r="C165" s="116" t="s">
        <v>398</v>
      </c>
      <c r="D165" s="111">
        <v>1</v>
      </c>
      <c r="E165" s="113"/>
      <c r="F165" s="113"/>
      <c r="G165" s="113">
        <v>1</v>
      </c>
      <c r="H165" s="113"/>
      <c r="I165" s="95"/>
    </row>
    <row r="166" spans="1:9" ht="25.5">
      <c r="A166" s="113">
        <v>64</v>
      </c>
      <c r="B166" s="116" t="s">
        <v>399</v>
      </c>
      <c r="C166" s="116" t="s">
        <v>400</v>
      </c>
      <c r="D166" s="111">
        <v>1</v>
      </c>
      <c r="E166" s="113"/>
      <c r="F166" s="113">
        <v>1</v>
      </c>
      <c r="G166" s="113"/>
      <c r="H166" s="113"/>
      <c r="I166" s="95"/>
    </row>
    <row r="167" spans="1:9" ht="25.5">
      <c r="A167" s="113">
        <v>65</v>
      </c>
      <c r="B167" s="116" t="s">
        <v>587</v>
      </c>
      <c r="C167" s="116" t="s">
        <v>402</v>
      </c>
      <c r="D167" s="111">
        <v>1</v>
      </c>
      <c r="E167" s="113"/>
      <c r="F167" s="113"/>
      <c r="G167" s="113">
        <v>1</v>
      </c>
      <c r="H167" s="113"/>
      <c r="I167" s="95"/>
    </row>
    <row r="168" spans="1:9" ht="25.5">
      <c r="A168" s="113">
        <v>66</v>
      </c>
      <c r="B168" s="116" t="s">
        <v>588</v>
      </c>
      <c r="C168" s="116" t="s">
        <v>403</v>
      </c>
      <c r="D168" s="111">
        <v>1</v>
      </c>
      <c r="E168" s="113"/>
      <c r="F168" s="113">
        <v>1</v>
      </c>
      <c r="G168" s="113"/>
      <c r="H168" s="113"/>
      <c r="I168" s="95"/>
    </row>
    <row r="169" spans="1:9" ht="25.5">
      <c r="A169" s="113">
        <v>67</v>
      </c>
      <c r="B169" s="116" t="s">
        <v>542</v>
      </c>
      <c r="C169" s="116" t="s">
        <v>404</v>
      </c>
      <c r="D169" s="111">
        <v>1</v>
      </c>
      <c r="E169" s="113">
        <v>1</v>
      </c>
      <c r="F169" s="113"/>
      <c r="G169" s="113"/>
      <c r="H169" s="113"/>
      <c r="I169" s="95"/>
    </row>
    <row r="170" spans="1:9" ht="25.5">
      <c r="A170" s="113">
        <v>68</v>
      </c>
      <c r="B170" s="116" t="s">
        <v>405</v>
      </c>
      <c r="C170" s="116" t="s">
        <v>605</v>
      </c>
      <c r="D170" s="111">
        <v>1</v>
      </c>
      <c r="E170" s="113"/>
      <c r="F170" s="113"/>
      <c r="G170" s="113">
        <v>1</v>
      </c>
      <c r="H170" s="113"/>
      <c r="I170" s="95"/>
    </row>
    <row r="171" spans="1:9" ht="25.5">
      <c r="A171" s="186">
        <v>69</v>
      </c>
      <c r="B171" s="189" t="s">
        <v>406</v>
      </c>
      <c r="C171" s="116" t="s">
        <v>634</v>
      </c>
      <c r="D171" s="111">
        <v>1</v>
      </c>
      <c r="E171" s="186">
        <v>2</v>
      </c>
      <c r="F171" s="186"/>
      <c r="G171" s="186"/>
      <c r="H171" s="171"/>
      <c r="I171" s="184"/>
    </row>
    <row r="172" spans="1:9" ht="25.5">
      <c r="A172" s="187"/>
      <c r="B172" s="190"/>
      <c r="C172" s="116" t="s">
        <v>635</v>
      </c>
      <c r="D172" s="111">
        <v>1</v>
      </c>
      <c r="E172" s="187"/>
      <c r="F172" s="187"/>
      <c r="G172" s="187"/>
      <c r="H172" s="172"/>
      <c r="I172" s="185"/>
    </row>
    <row r="173" spans="1:9" ht="12.75">
      <c r="A173" s="113">
        <v>70</v>
      </c>
      <c r="B173" s="116" t="s">
        <v>407</v>
      </c>
      <c r="C173" s="116" t="s">
        <v>408</v>
      </c>
      <c r="D173" s="111">
        <v>1</v>
      </c>
      <c r="E173" s="113"/>
      <c r="F173" s="113">
        <v>1</v>
      </c>
      <c r="G173" s="113"/>
      <c r="H173" s="113"/>
      <c r="I173" s="95"/>
    </row>
    <row r="174" spans="1:9" ht="25.5">
      <c r="A174" s="192">
        <v>71</v>
      </c>
      <c r="B174" s="191" t="s">
        <v>142</v>
      </c>
      <c r="C174" s="116" t="s">
        <v>507</v>
      </c>
      <c r="D174" s="111">
        <v>1</v>
      </c>
      <c r="E174" s="186"/>
      <c r="F174" s="186">
        <v>2</v>
      </c>
      <c r="G174" s="192"/>
      <c r="H174" s="171"/>
      <c r="I174" s="184"/>
    </row>
    <row r="175" spans="1:9" ht="12.75">
      <c r="A175" s="192"/>
      <c r="B175" s="191"/>
      <c r="C175" s="116" t="s">
        <v>508</v>
      </c>
      <c r="D175" s="111">
        <v>1</v>
      </c>
      <c r="E175" s="187"/>
      <c r="F175" s="187"/>
      <c r="G175" s="192"/>
      <c r="H175" s="172"/>
      <c r="I175" s="185"/>
    </row>
    <row r="176" spans="1:9" ht="25.5">
      <c r="A176" s="113">
        <v>72</v>
      </c>
      <c r="B176" s="116" t="s">
        <v>589</v>
      </c>
      <c r="C176" s="116" t="s">
        <v>410</v>
      </c>
      <c r="D176" s="111">
        <v>1</v>
      </c>
      <c r="E176" s="113"/>
      <c r="F176" s="113"/>
      <c r="G176" s="113">
        <v>1</v>
      </c>
      <c r="H176" s="113"/>
      <c r="I176" s="95"/>
    </row>
    <row r="177" spans="1:9" ht="25.5">
      <c r="A177" s="192">
        <v>73</v>
      </c>
      <c r="B177" s="191" t="s">
        <v>145</v>
      </c>
      <c r="C177" s="116" t="s">
        <v>411</v>
      </c>
      <c r="D177" s="111">
        <v>1</v>
      </c>
      <c r="E177" s="188"/>
      <c r="F177" s="188"/>
      <c r="G177" s="188">
        <v>3</v>
      </c>
      <c r="H177" s="188"/>
      <c r="I177" s="188"/>
    </row>
    <row r="178" spans="1:9" ht="25.5">
      <c r="A178" s="192"/>
      <c r="B178" s="191"/>
      <c r="C178" s="116" t="s">
        <v>147</v>
      </c>
      <c r="D178" s="111">
        <v>1</v>
      </c>
      <c r="E178" s="188"/>
      <c r="F178" s="188"/>
      <c r="G178" s="188"/>
      <c r="H178" s="188"/>
      <c r="I178" s="188"/>
    </row>
    <row r="179" spans="1:9" ht="25.5">
      <c r="A179" s="192"/>
      <c r="B179" s="191"/>
      <c r="C179" s="116" t="s">
        <v>412</v>
      </c>
      <c r="D179" s="111">
        <v>1</v>
      </c>
      <c r="E179" s="188"/>
      <c r="F179" s="188"/>
      <c r="G179" s="188"/>
      <c r="H179" s="188"/>
      <c r="I179" s="188"/>
    </row>
    <row r="180" spans="1:9" ht="25.5">
      <c r="A180" s="192">
        <v>74</v>
      </c>
      <c r="B180" s="191" t="s">
        <v>590</v>
      </c>
      <c r="C180" s="116" t="s">
        <v>413</v>
      </c>
      <c r="D180" s="111">
        <v>1</v>
      </c>
      <c r="E180" s="188"/>
      <c r="F180" s="188"/>
      <c r="G180" s="188"/>
      <c r="H180" s="184"/>
      <c r="I180" s="174">
        <v>3</v>
      </c>
    </row>
    <row r="181" spans="1:9" ht="25.5">
      <c r="A181" s="192"/>
      <c r="B181" s="191"/>
      <c r="C181" s="116" t="s">
        <v>149</v>
      </c>
      <c r="D181" s="111">
        <v>1</v>
      </c>
      <c r="E181" s="188"/>
      <c r="F181" s="188"/>
      <c r="G181" s="188"/>
      <c r="H181" s="212"/>
      <c r="I181" s="176"/>
    </row>
    <row r="182" spans="1:9" ht="12.75">
      <c r="A182" s="192"/>
      <c r="B182" s="191"/>
      <c r="C182" s="116" t="s">
        <v>414</v>
      </c>
      <c r="D182" s="111">
        <v>1</v>
      </c>
      <c r="E182" s="188"/>
      <c r="F182" s="188"/>
      <c r="G182" s="188"/>
      <c r="H182" s="185"/>
      <c r="I182" s="175"/>
    </row>
    <row r="183" spans="1:9" ht="25.5">
      <c r="A183" s="186">
        <v>75</v>
      </c>
      <c r="B183" s="189" t="s">
        <v>415</v>
      </c>
      <c r="C183" s="116" t="s">
        <v>416</v>
      </c>
      <c r="D183" s="111">
        <v>1</v>
      </c>
      <c r="E183" s="186">
        <v>2</v>
      </c>
      <c r="F183" s="186"/>
      <c r="G183" s="186"/>
      <c r="H183" s="171"/>
      <c r="I183" s="184"/>
    </row>
    <row r="184" spans="1:9" ht="12.75">
      <c r="A184" s="187"/>
      <c r="B184" s="190"/>
      <c r="C184" s="116" t="s">
        <v>636</v>
      </c>
      <c r="D184" s="111">
        <v>1</v>
      </c>
      <c r="E184" s="187"/>
      <c r="F184" s="187"/>
      <c r="G184" s="187"/>
      <c r="H184" s="172"/>
      <c r="I184" s="185"/>
    </row>
    <row r="185" spans="1:9" ht="25.5">
      <c r="A185" s="113">
        <v>76</v>
      </c>
      <c r="B185" s="116" t="s">
        <v>417</v>
      </c>
      <c r="C185" s="116" t="s">
        <v>418</v>
      </c>
      <c r="D185" s="111">
        <v>1</v>
      </c>
      <c r="E185" s="113"/>
      <c r="F185" s="113">
        <v>1</v>
      </c>
      <c r="G185" s="113"/>
      <c r="H185" s="113"/>
      <c r="I185" s="95"/>
    </row>
    <row r="186" spans="1:9" ht="25.5">
      <c r="A186" s="113">
        <v>77</v>
      </c>
      <c r="B186" s="116" t="s">
        <v>591</v>
      </c>
      <c r="C186" s="116" t="s">
        <v>419</v>
      </c>
      <c r="D186" s="111">
        <v>1</v>
      </c>
      <c r="E186" s="113"/>
      <c r="F186" s="113"/>
      <c r="G186" s="113">
        <v>1</v>
      </c>
      <c r="H186" s="113"/>
      <c r="I186" s="95"/>
    </row>
    <row r="187" spans="1:9" ht="25.5">
      <c r="A187" s="113">
        <v>78</v>
      </c>
      <c r="B187" s="116" t="s">
        <v>367</v>
      </c>
      <c r="C187" s="116" t="s">
        <v>509</v>
      </c>
      <c r="D187" s="111">
        <v>1</v>
      </c>
      <c r="E187" s="113">
        <v>1</v>
      </c>
      <c r="F187" s="113"/>
      <c r="G187" s="113"/>
      <c r="H187" s="113"/>
      <c r="I187" s="95"/>
    </row>
    <row r="188" spans="1:9" ht="25.5">
      <c r="A188" s="113">
        <v>79</v>
      </c>
      <c r="B188" s="116" t="s">
        <v>420</v>
      </c>
      <c r="C188" s="116" t="s">
        <v>421</v>
      </c>
      <c r="D188" s="111">
        <v>1</v>
      </c>
      <c r="E188" s="113"/>
      <c r="F188" s="113">
        <v>1</v>
      </c>
      <c r="G188" s="113"/>
      <c r="H188" s="113"/>
      <c r="I188" s="95"/>
    </row>
    <row r="189" spans="1:9" ht="25.5">
      <c r="A189" s="113">
        <v>80</v>
      </c>
      <c r="B189" s="116" t="s">
        <v>592</v>
      </c>
      <c r="C189" s="116" t="s">
        <v>555</v>
      </c>
      <c r="D189" s="111">
        <v>1</v>
      </c>
      <c r="E189" s="113"/>
      <c r="F189" s="113">
        <v>1</v>
      </c>
      <c r="G189" s="113"/>
      <c r="H189" s="113"/>
      <c r="I189" s="95"/>
    </row>
    <row r="190" spans="1:9" ht="25.5">
      <c r="A190" s="113">
        <v>81</v>
      </c>
      <c r="B190" s="116" t="s">
        <v>593</v>
      </c>
      <c r="C190" s="116" t="s">
        <v>422</v>
      </c>
      <c r="D190" s="111">
        <v>1</v>
      </c>
      <c r="E190" s="113">
        <v>1</v>
      </c>
      <c r="F190" s="113"/>
      <c r="G190" s="113"/>
      <c r="H190" s="113"/>
      <c r="I190" s="95"/>
    </row>
    <row r="191" spans="1:9" ht="25.5">
      <c r="A191" s="113">
        <v>82</v>
      </c>
      <c r="B191" s="116" t="s">
        <v>512</v>
      </c>
      <c r="C191" s="116" t="s">
        <v>513</v>
      </c>
      <c r="D191" s="111">
        <v>1</v>
      </c>
      <c r="E191" s="113"/>
      <c r="F191" s="113"/>
      <c r="G191" s="113"/>
      <c r="H191" s="113">
        <v>1</v>
      </c>
      <c r="I191" s="95"/>
    </row>
    <row r="192" spans="1:9" ht="25.5">
      <c r="A192" s="113">
        <v>83</v>
      </c>
      <c r="B192" s="116" t="s">
        <v>431</v>
      </c>
      <c r="C192" s="116" t="s">
        <v>515</v>
      </c>
      <c r="D192" s="111">
        <v>1</v>
      </c>
      <c r="E192" s="113">
        <v>1</v>
      </c>
      <c r="F192" s="113"/>
      <c r="G192" s="113"/>
      <c r="H192" s="113"/>
      <c r="I192" s="95"/>
    </row>
    <row r="193" spans="1:9" ht="12.75">
      <c r="A193" s="113">
        <v>84</v>
      </c>
      <c r="B193" s="116" t="s">
        <v>432</v>
      </c>
      <c r="C193" s="116" t="s">
        <v>517</v>
      </c>
      <c r="D193" s="111">
        <v>1</v>
      </c>
      <c r="E193" s="113"/>
      <c r="F193" s="113">
        <v>1</v>
      </c>
      <c r="G193" s="113"/>
      <c r="H193" s="113"/>
      <c r="I193" s="95"/>
    </row>
    <row r="194" spans="1:9" ht="12.75">
      <c r="A194" s="113">
        <v>85</v>
      </c>
      <c r="B194" s="116" t="s">
        <v>594</v>
      </c>
      <c r="C194" s="116" t="s">
        <v>83</v>
      </c>
      <c r="D194" s="111">
        <v>1</v>
      </c>
      <c r="E194" s="113"/>
      <c r="F194" s="113"/>
      <c r="G194" s="113">
        <v>1</v>
      </c>
      <c r="H194" s="113"/>
      <c r="I194" s="95"/>
    </row>
    <row r="195" spans="1:9" ht="25.5">
      <c r="A195" s="113">
        <v>86</v>
      </c>
      <c r="B195" s="116" t="s">
        <v>433</v>
      </c>
      <c r="C195" s="116" t="s">
        <v>519</v>
      </c>
      <c r="D195" s="111">
        <v>1</v>
      </c>
      <c r="E195" s="113"/>
      <c r="F195" s="113"/>
      <c r="G195" s="113">
        <v>1</v>
      </c>
      <c r="H195" s="113"/>
      <c r="I195" s="95"/>
    </row>
    <row r="196" spans="1:9" ht="25.5">
      <c r="A196" s="113">
        <v>87</v>
      </c>
      <c r="B196" s="116" t="s">
        <v>595</v>
      </c>
      <c r="C196" s="116" t="s">
        <v>521</v>
      </c>
      <c r="D196" s="111">
        <v>1</v>
      </c>
      <c r="E196" s="113">
        <v>1</v>
      </c>
      <c r="F196" s="113"/>
      <c r="G196" s="113"/>
      <c r="H196" s="113"/>
      <c r="I196" s="95"/>
    </row>
    <row r="197" spans="1:9" ht="25.5">
      <c r="A197" s="113">
        <v>88</v>
      </c>
      <c r="B197" s="116" t="s">
        <v>596</v>
      </c>
      <c r="C197" s="116" t="s">
        <v>423</v>
      </c>
      <c r="D197" s="111">
        <v>1</v>
      </c>
      <c r="E197" s="113"/>
      <c r="F197" s="113">
        <v>1</v>
      </c>
      <c r="G197" s="113"/>
      <c r="H197" s="113"/>
      <c r="I197" s="95"/>
    </row>
    <row r="198" spans="1:9" ht="25.5" customHeight="1">
      <c r="A198" s="192">
        <v>89</v>
      </c>
      <c r="B198" s="191" t="s">
        <v>465</v>
      </c>
      <c r="C198" s="116" t="s">
        <v>74</v>
      </c>
      <c r="D198" s="111">
        <v>1</v>
      </c>
      <c r="E198" s="188"/>
      <c r="F198" s="188"/>
      <c r="G198" s="188"/>
      <c r="H198" s="188">
        <v>3</v>
      </c>
      <c r="I198" s="188"/>
    </row>
    <row r="199" spans="1:9" ht="12.75">
      <c r="A199" s="192"/>
      <c r="B199" s="191"/>
      <c r="C199" s="116" t="s">
        <v>75</v>
      </c>
      <c r="D199" s="111">
        <v>1</v>
      </c>
      <c r="E199" s="188"/>
      <c r="F199" s="188"/>
      <c r="G199" s="188"/>
      <c r="H199" s="188"/>
      <c r="I199" s="188"/>
    </row>
    <row r="200" spans="1:9" ht="12.75">
      <c r="A200" s="192"/>
      <c r="B200" s="191"/>
      <c r="C200" s="116" t="s">
        <v>256</v>
      </c>
      <c r="D200" s="111">
        <v>1</v>
      </c>
      <c r="E200" s="188"/>
      <c r="F200" s="188"/>
      <c r="G200" s="188"/>
      <c r="H200" s="188"/>
      <c r="I200" s="188"/>
    </row>
    <row r="201" spans="1:9" ht="12.75">
      <c r="A201" s="186">
        <v>90</v>
      </c>
      <c r="B201" s="189" t="s">
        <v>76</v>
      </c>
      <c r="C201" s="116" t="s">
        <v>77</v>
      </c>
      <c r="D201" s="111">
        <v>1</v>
      </c>
      <c r="E201" s="113"/>
      <c r="F201" s="113"/>
      <c r="G201" s="113"/>
      <c r="H201" s="186">
        <v>2</v>
      </c>
      <c r="I201" s="95"/>
    </row>
    <row r="202" spans="1:9" ht="12.75">
      <c r="A202" s="202"/>
      <c r="B202" s="201"/>
      <c r="C202" s="116" t="s">
        <v>50</v>
      </c>
      <c r="D202" s="111">
        <v>1</v>
      </c>
      <c r="E202" s="113"/>
      <c r="F202" s="113"/>
      <c r="G202" s="113"/>
      <c r="H202" s="202"/>
      <c r="I202" s="95"/>
    </row>
    <row r="203" spans="1:9" ht="12.75">
      <c r="A203" s="113">
        <v>91</v>
      </c>
      <c r="B203" s="116" t="s">
        <v>597</v>
      </c>
      <c r="C203" s="116" t="s">
        <v>79</v>
      </c>
      <c r="D203" s="111">
        <v>1</v>
      </c>
      <c r="E203" s="113"/>
      <c r="F203" s="113">
        <v>1</v>
      </c>
      <c r="G203" s="113"/>
      <c r="H203" s="113"/>
      <c r="I203" s="95"/>
    </row>
    <row r="204" spans="1:9" ht="12.75">
      <c r="A204" s="113">
        <v>92</v>
      </c>
      <c r="B204" s="116" t="s">
        <v>80</v>
      </c>
      <c r="C204" s="116" t="s">
        <v>257</v>
      </c>
      <c r="D204" s="111">
        <v>1</v>
      </c>
      <c r="E204" s="113">
        <v>1</v>
      </c>
      <c r="F204" s="113"/>
      <c r="G204" s="113"/>
      <c r="H204" s="113"/>
      <c r="I204" s="95"/>
    </row>
    <row r="205" spans="1:9" ht="25.5">
      <c r="A205" s="113">
        <v>93</v>
      </c>
      <c r="B205" s="116" t="s">
        <v>258</v>
      </c>
      <c r="C205" s="116" t="s">
        <v>82</v>
      </c>
      <c r="D205" s="111">
        <v>1</v>
      </c>
      <c r="E205" s="113"/>
      <c r="F205" s="113">
        <v>1</v>
      </c>
      <c r="G205" s="113"/>
      <c r="H205" s="113"/>
      <c r="I205" s="95"/>
    </row>
    <row r="206" spans="1:9" ht="25.5">
      <c r="A206" s="113">
        <v>94</v>
      </c>
      <c r="B206" s="116" t="s">
        <v>598</v>
      </c>
      <c r="C206" s="116" t="s">
        <v>556</v>
      </c>
      <c r="D206" s="111">
        <v>1</v>
      </c>
      <c r="E206" s="113"/>
      <c r="F206" s="113"/>
      <c r="G206" s="113">
        <v>1</v>
      </c>
      <c r="H206" s="113"/>
      <c r="I206" s="95"/>
    </row>
    <row r="207" spans="1:9" ht="12.75">
      <c r="A207" s="95">
        <v>95</v>
      </c>
      <c r="B207" s="2" t="s">
        <v>567</v>
      </c>
      <c r="C207" s="3" t="s">
        <v>568</v>
      </c>
      <c r="D207" s="24">
        <v>1</v>
      </c>
      <c r="E207" s="95">
        <v>1</v>
      </c>
      <c r="F207" s="95"/>
      <c r="G207" s="95"/>
      <c r="H207" s="95"/>
      <c r="I207" s="95"/>
    </row>
    <row r="208" spans="1:9" ht="12.75">
      <c r="A208" s="95">
        <v>96</v>
      </c>
      <c r="B208" s="2" t="s">
        <v>624</v>
      </c>
      <c r="C208" s="132" t="s">
        <v>623</v>
      </c>
      <c r="D208" s="24">
        <v>1</v>
      </c>
      <c r="E208" s="95"/>
      <c r="F208" s="95"/>
      <c r="G208" s="95"/>
      <c r="H208" s="95">
        <v>1</v>
      </c>
      <c r="I208" s="95"/>
    </row>
    <row r="209" spans="1:9" ht="12.75">
      <c r="A209" s="69"/>
      <c r="B209" s="91" t="s">
        <v>614</v>
      </c>
      <c r="C209" s="91"/>
      <c r="D209" s="69">
        <f aca="true" t="shared" si="1" ref="D209:I209">SUM(D89:D208)</f>
        <v>120</v>
      </c>
      <c r="E209" s="153">
        <f t="shared" si="1"/>
        <v>27</v>
      </c>
      <c r="F209" s="153">
        <f t="shared" si="1"/>
        <v>22</v>
      </c>
      <c r="G209" s="153">
        <f t="shared" si="1"/>
        <v>30</v>
      </c>
      <c r="H209" s="153">
        <f t="shared" si="1"/>
        <v>20</v>
      </c>
      <c r="I209" s="153">
        <f t="shared" si="1"/>
        <v>21</v>
      </c>
    </row>
    <row r="210" spans="1:9" ht="38.25">
      <c r="A210" s="114">
        <v>1</v>
      </c>
      <c r="B210" s="116" t="s">
        <v>558</v>
      </c>
      <c r="C210" s="116" t="s">
        <v>557</v>
      </c>
      <c r="D210" s="112">
        <v>1</v>
      </c>
      <c r="E210" s="113"/>
      <c r="F210" s="113"/>
      <c r="G210" s="113"/>
      <c r="H210" s="113">
        <v>1</v>
      </c>
      <c r="I210" s="95"/>
    </row>
    <row r="211" spans="1:9" ht="30" customHeight="1">
      <c r="A211" s="114">
        <v>2</v>
      </c>
      <c r="B211" s="116" t="s">
        <v>559</v>
      </c>
      <c r="C211" s="116" t="s">
        <v>236</v>
      </c>
      <c r="D211" s="112">
        <v>1</v>
      </c>
      <c r="E211" s="113">
        <v>1</v>
      </c>
      <c r="F211" s="113"/>
      <c r="G211" s="113"/>
      <c r="H211" s="113"/>
      <c r="I211" s="95"/>
    </row>
    <row r="212" spans="1:9" ht="51">
      <c r="A212" s="114">
        <v>3</v>
      </c>
      <c r="B212" s="116" t="s">
        <v>560</v>
      </c>
      <c r="C212" s="116" t="s">
        <v>617</v>
      </c>
      <c r="D212" s="112">
        <v>1</v>
      </c>
      <c r="E212" s="113"/>
      <c r="F212" s="113"/>
      <c r="G212" s="113">
        <v>1</v>
      </c>
      <c r="H212" s="113"/>
      <c r="I212" s="95"/>
    </row>
    <row r="213" spans="1:9" ht="25.5">
      <c r="A213" s="24">
        <v>4</v>
      </c>
      <c r="B213" s="2" t="s">
        <v>561</v>
      </c>
      <c r="C213" s="25" t="s">
        <v>562</v>
      </c>
      <c r="D213" s="24">
        <v>1</v>
      </c>
      <c r="E213" s="95">
        <v>1</v>
      </c>
      <c r="F213" s="95"/>
      <c r="G213" s="95"/>
      <c r="H213" s="95"/>
      <c r="I213" s="95"/>
    </row>
    <row r="214" spans="1:9" ht="12.75">
      <c r="A214" s="24">
        <v>5</v>
      </c>
      <c r="B214" s="25" t="s">
        <v>563</v>
      </c>
      <c r="C214" s="2" t="s">
        <v>438</v>
      </c>
      <c r="D214" s="24">
        <v>1</v>
      </c>
      <c r="E214" s="95"/>
      <c r="F214" s="95"/>
      <c r="G214" s="95"/>
      <c r="H214" s="95">
        <v>1</v>
      </c>
      <c r="I214" s="95"/>
    </row>
    <row r="215" spans="1:9" ht="51">
      <c r="A215" s="24">
        <v>6</v>
      </c>
      <c r="B215" s="2" t="s">
        <v>611</v>
      </c>
      <c r="C215" s="2" t="s">
        <v>564</v>
      </c>
      <c r="D215" s="24">
        <v>1</v>
      </c>
      <c r="E215" s="95"/>
      <c r="F215" s="95">
        <v>1</v>
      </c>
      <c r="G215" s="95"/>
      <c r="H215" s="95"/>
      <c r="I215" s="95"/>
    </row>
    <row r="216" spans="1:9" ht="12.75">
      <c r="A216" s="24">
        <v>7</v>
      </c>
      <c r="B216" s="25" t="s">
        <v>565</v>
      </c>
      <c r="C216" s="25" t="s">
        <v>566</v>
      </c>
      <c r="D216" s="24">
        <v>1</v>
      </c>
      <c r="E216" s="95"/>
      <c r="F216" s="95"/>
      <c r="G216" s="95"/>
      <c r="H216" s="95"/>
      <c r="I216" s="95">
        <v>1</v>
      </c>
    </row>
    <row r="217" spans="1:9" ht="12.75">
      <c r="A217" s="69"/>
      <c r="B217" s="91" t="s">
        <v>615</v>
      </c>
      <c r="C217" s="69"/>
      <c r="D217" s="69">
        <f aca="true" t="shared" si="2" ref="D217:I217">SUM(D210:D216)</f>
        <v>7</v>
      </c>
      <c r="E217" s="69">
        <f t="shared" si="2"/>
        <v>2</v>
      </c>
      <c r="F217" s="69">
        <f t="shared" si="2"/>
        <v>1</v>
      </c>
      <c r="G217" s="69">
        <f t="shared" si="2"/>
        <v>1</v>
      </c>
      <c r="H217" s="69">
        <f t="shared" si="2"/>
        <v>2</v>
      </c>
      <c r="I217" s="69">
        <f t="shared" si="2"/>
        <v>1</v>
      </c>
    </row>
    <row r="218" spans="5:9" ht="12.75">
      <c r="E218" s="98"/>
      <c r="F218" s="98"/>
      <c r="G218" s="98"/>
      <c r="H218" s="98"/>
      <c r="I218" s="98"/>
    </row>
    <row r="219" spans="1:9" ht="12.75">
      <c r="A219" s="69"/>
      <c r="B219" s="30" t="s">
        <v>667</v>
      </c>
      <c r="C219" s="30"/>
      <c r="D219" s="69"/>
      <c r="E219" s="148">
        <f>E217+E209+E88</f>
        <v>43</v>
      </c>
      <c r="F219" s="148">
        <f>F217+F209+F88</f>
        <v>33</v>
      </c>
      <c r="G219" s="148">
        <f>G217+G209+G88</f>
        <v>55</v>
      </c>
      <c r="H219" s="148">
        <f>H217+H209+H88</f>
        <v>32</v>
      </c>
      <c r="I219" s="148">
        <f>I217+I209+I88</f>
        <v>37</v>
      </c>
    </row>
    <row r="223" ht="12.75">
      <c r="A223" s="10" t="s">
        <v>13</v>
      </c>
    </row>
    <row r="224" ht="12.75">
      <c r="A224" s="10" t="s">
        <v>14</v>
      </c>
    </row>
    <row r="225" ht="12.75">
      <c r="A225" s="10" t="s">
        <v>15</v>
      </c>
    </row>
  </sheetData>
  <sheetProtection/>
  <autoFilter ref="E14:I217"/>
  <mergeCells count="147">
    <mergeCell ref="H201:H202"/>
    <mergeCell ref="H198:H200"/>
    <mergeCell ref="H114:H115"/>
    <mergeCell ref="H37:H38"/>
    <mergeCell ref="F37:F38"/>
    <mergeCell ref="G37:G38"/>
    <mergeCell ref="F171:F172"/>
    <mergeCell ref="H177:H179"/>
    <mergeCell ref="H180:H182"/>
    <mergeCell ref="G142:G143"/>
    <mergeCell ref="I37:I38"/>
    <mergeCell ref="I47:I48"/>
    <mergeCell ref="G55:G56"/>
    <mergeCell ref="E112:E113"/>
    <mergeCell ref="F174:F175"/>
    <mergeCell ref="G180:G182"/>
    <mergeCell ref="I152:I153"/>
    <mergeCell ref="E171:E172"/>
    <mergeCell ref="I171:I172"/>
    <mergeCell ref="G171:G172"/>
    <mergeCell ref="E28:E30"/>
    <mergeCell ref="F28:F30"/>
    <mergeCell ref="A8:G8"/>
    <mergeCell ref="D13:D14"/>
    <mergeCell ref="E13:I13"/>
    <mergeCell ref="A9:I9"/>
    <mergeCell ref="A10:I10"/>
    <mergeCell ref="A11:I11"/>
    <mergeCell ref="G28:G30"/>
    <mergeCell ref="I28:I30"/>
    <mergeCell ref="A44:A45"/>
    <mergeCell ref="B44:B45"/>
    <mergeCell ref="E44:E45"/>
    <mergeCell ref="F44:F45"/>
    <mergeCell ref="G44:G45"/>
    <mergeCell ref="I44:I45"/>
    <mergeCell ref="E55:E56"/>
    <mergeCell ref="F55:F56"/>
    <mergeCell ref="B201:B202"/>
    <mergeCell ref="A201:A202"/>
    <mergeCell ref="A198:A200"/>
    <mergeCell ref="B198:B200"/>
    <mergeCell ref="B112:B113"/>
    <mergeCell ref="A122:A123"/>
    <mergeCell ref="F180:F182"/>
    <mergeCell ref="E180:E182"/>
    <mergeCell ref="I55:I56"/>
    <mergeCell ref="A47:A48"/>
    <mergeCell ref="G47:G48"/>
    <mergeCell ref="B47:B48"/>
    <mergeCell ref="E47:E48"/>
    <mergeCell ref="F47:F48"/>
    <mergeCell ref="A52:A53"/>
    <mergeCell ref="I52:I53"/>
    <mergeCell ref="A55:A56"/>
    <mergeCell ref="B55:B56"/>
    <mergeCell ref="B77:B78"/>
    <mergeCell ref="A89:A90"/>
    <mergeCell ref="E77:E78"/>
    <mergeCell ref="A180:A182"/>
    <mergeCell ref="B180:B182"/>
    <mergeCell ref="B114:B115"/>
    <mergeCell ref="A114:A115"/>
    <mergeCell ref="B142:B143"/>
    <mergeCell ref="A112:A113"/>
    <mergeCell ref="E177:E179"/>
    <mergeCell ref="A109:A110"/>
    <mergeCell ref="A146:A147"/>
    <mergeCell ref="A177:A179"/>
    <mergeCell ref="B177:B179"/>
    <mergeCell ref="I26:I27"/>
    <mergeCell ref="A77:A78"/>
    <mergeCell ref="A91:A93"/>
    <mergeCell ref="B91:B93"/>
    <mergeCell ref="B89:B90"/>
    <mergeCell ref="I89:I90"/>
    <mergeCell ref="E37:E38"/>
    <mergeCell ref="A174:A175"/>
    <mergeCell ref="A152:A153"/>
    <mergeCell ref="A142:A143"/>
    <mergeCell ref="A133:A134"/>
    <mergeCell ref="B26:B27"/>
    <mergeCell ref="A26:A27"/>
    <mergeCell ref="B37:B38"/>
    <mergeCell ref="A37:A38"/>
    <mergeCell ref="A28:A30"/>
    <mergeCell ref="B28:B30"/>
    <mergeCell ref="B152:B153"/>
    <mergeCell ref="B102:B104"/>
    <mergeCell ref="B146:B147"/>
    <mergeCell ref="I146:I147"/>
    <mergeCell ref="B122:B123"/>
    <mergeCell ref="B133:B134"/>
    <mergeCell ref="E152:E153"/>
    <mergeCell ref="I102:I104"/>
    <mergeCell ref="F102:F104"/>
    <mergeCell ref="B52:B53"/>
    <mergeCell ref="I177:I179"/>
    <mergeCell ref="I77:I78"/>
    <mergeCell ref="F77:F78"/>
    <mergeCell ref="G77:G78"/>
    <mergeCell ref="I174:I175"/>
    <mergeCell ref="I91:I93"/>
    <mergeCell ref="G109:G110"/>
    <mergeCell ref="G174:G175"/>
    <mergeCell ref="B109:B110"/>
    <mergeCell ref="A171:A172"/>
    <mergeCell ref="I122:I123"/>
    <mergeCell ref="E122:E123"/>
    <mergeCell ref="F122:F123"/>
    <mergeCell ref="G122:G123"/>
    <mergeCell ref="G146:G147"/>
    <mergeCell ref="F146:F147"/>
    <mergeCell ref="E146:E147"/>
    <mergeCell ref="E102:E104"/>
    <mergeCell ref="B107:B108"/>
    <mergeCell ref="A107:A108"/>
    <mergeCell ref="G107:G108"/>
    <mergeCell ref="G102:G104"/>
    <mergeCell ref="A102:A104"/>
    <mergeCell ref="I109:I110"/>
    <mergeCell ref="F109:F110"/>
    <mergeCell ref="E109:E110"/>
    <mergeCell ref="G133:G134"/>
    <mergeCell ref="I133:I134"/>
    <mergeCell ref="E133:E134"/>
    <mergeCell ref="F133:F134"/>
    <mergeCell ref="I112:I113"/>
    <mergeCell ref="I114:I115"/>
    <mergeCell ref="H122:H123"/>
    <mergeCell ref="A183:A184"/>
    <mergeCell ref="B183:B184"/>
    <mergeCell ref="E183:E184"/>
    <mergeCell ref="G152:G153"/>
    <mergeCell ref="F152:F153"/>
    <mergeCell ref="B174:B175"/>
    <mergeCell ref="G177:G179"/>
    <mergeCell ref="E174:E175"/>
    <mergeCell ref="F177:F179"/>
    <mergeCell ref="B171:B172"/>
    <mergeCell ref="I183:I184"/>
    <mergeCell ref="G183:G184"/>
    <mergeCell ref="F183:F184"/>
    <mergeCell ref="G198:G200"/>
    <mergeCell ref="F198:F200"/>
    <mergeCell ref="E198:E200"/>
    <mergeCell ref="I198:I200"/>
  </mergeCells>
  <printOptions/>
  <pageMargins left="0.5118110236220472" right="0.11811023622047245" top="0.5511811023622047" bottom="0.35433070866141736" header="0.31496062992125984" footer="0.11811023622047245"/>
  <pageSetup horizontalDpi="600" verticalDpi="600" orientation="portrait" paperSize="9" scale="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="87" zoomScaleNormal="87" zoomScalePageLayoutView="0" workbookViewId="0" topLeftCell="A1">
      <selection activeCell="J1" sqref="J1:J5"/>
    </sheetView>
  </sheetViews>
  <sheetFormatPr defaultColWidth="9.140625" defaultRowHeight="12.75" outlineLevelRow="1" outlineLevelCol="1"/>
  <cols>
    <col min="1" max="1" width="10.00390625" style="0" customWidth="1"/>
    <col min="2" max="2" width="26.57421875" style="0" customWidth="1"/>
    <col min="3" max="3" width="23.8515625" style="0" customWidth="1"/>
    <col min="4" max="4" width="7.8515625" style="118" customWidth="1"/>
    <col min="5" max="5" width="16.140625" style="0" hidden="1" customWidth="1" outlineLevel="1"/>
    <col min="6" max="6" width="11.140625" style="0" customWidth="1" collapsed="1"/>
    <col min="7" max="7" width="11.28125" style="0" customWidth="1"/>
    <col min="8" max="9" width="11.140625" style="0" customWidth="1"/>
    <col min="10" max="10" width="11.7109375" style="0" customWidth="1"/>
  </cols>
  <sheetData>
    <row r="1" spans="1:10" ht="15">
      <c r="A1" s="107"/>
      <c r="B1" s="11"/>
      <c r="C1" s="12"/>
      <c r="D1" s="13"/>
      <c r="E1" s="12"/>
      <c r="F1" s="12"/>
      <c r="G1" s="12"/>
      <c r="H1" s="14"/>
      <c r="I1" s="14"/>
      <c r="J1" s="110" t="s">
        <v>12</v>
      </c>
    </row>
    <row r="2" spans="1:10" ht="15">
      <c r="A2" s="107"/>
      <c r="B2" s="11"/>
      <c r="C2" s="12"/>
      <c r="D2" s="13"/>
      <c r="E2" s="12"/>
      <c r="F2" s="12"/>
      <c r="G2" s="12"/>
      <c r="H2" s="14"/>
      <c r="I2" s="14"/>
      <c r="J2" s="110" t="s">
        <v>653</v>
      </c>
    </row>
    <row r="3" spans="1:10" ht="15">
      <c r="A3" s="109"/>
      <c r="B3" s="11"/>
      <c r="C3" s="12"/>
      <c r="D3" s="13"/>
      <c r="E3" s="12"/>
      <c r="F3" s="12"/>
      <c r="G3" s="12"/>
      <c r="H3" s="14"/>
      <c r="I3" s="14"/>
      <c r="J3" s="110" t="s">
        <v>654</v>
      </c>
    </row>
    <row r="4" spans="1:10" ht="15">
      <c r="A4" s="107"/>
      <c r="B4" s="11"/>
      <c r="C4" s="12"/>
      <c r="D4" s="13"/>
      <c r="E4" s="12"/>
      <c r="F4" s="12"/>
      <c r="G4" s="12"/>
      <c r="H4" s="14"/>
      <c r="I4" s="14"/>
      <c r="J4" s="110" t="s">
        <v>655</v>
      </c>
    </row>
    <row r="5" spans="1:10" ht="15">
      <c r="A5" s="107"/>
      <c r="B5" s="15"/>
      <c r="C5" s="12"/>
      <c r="D5" s="13"/>
      <c r="E5" s="12"/>
      <c r="F5" s="12"/>
      <c r="G5" s="12"/>
      <c r="H5" s="14"/>
      <c r="I5" s="14"/>
      <c r="J5" s="177">
        <v>43189</v>
      </c>
    </row>
    <row r="6" ht="12.75"/>
    <row r="7" spans="1:10" ht="12.75">
      <c r="A7" s="207" t="s">
        <v>17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0" ht="20.25" customHeight="1">
      <c r="A8" s="211" t="s">
        <v>649</v>
      </c>
      <c r="B8" s="211"/>
      <c r="C8" s="211"/>
      <c r="D8" s="211"/>
      <c r="E8" s="211"/>
      <c r="F8" s="211"/>
      <c r="G8" s="211"/>
      <c r="H8" s="211"/>
      <c r="I8" s="211"/>
      <c r="J8" s="211"/>
    </row>
    <row r="9" spans="1:10" ht="20.25" customHeight="1">
      <c r="A9" s="207" t="s">
        <v>670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2.75">
      <c r="A10" s="7"/>
      <c r="B10" s="17"/>
      <c r="C10" s="17"/>
      <c r="D10" s="18"/>
      <c r="E10" s="17"/>
      <c r="F10" s="17"/>
      <c r="G10" s="17"/>
      <c r="H10" s="17"/>
      <c r="I10" s="17"/>
      <c r="J10" s="17"/>
    </row>
    <row r="11" spans="1:10" ht="25.5" customHeight="1">
      <c r="A11" s="227" t="s">
        <v>179</v>
      </c>
      <c r="B11" s="144" t="s">
        <v>18</v>
      </c>
      <c r="C11" s="144" t="s">
        <v>19</v>
      </c>
      <c r="D11" s="35" t="s">
        <v>180</v>
      </c>
      <c r="E11" s="144" t="s">
        <v>21</v>
      </c>
      <c r="F11" s="224" t="s">
        <v>22</v>
      </c>
      <c r="G11" s="225"/>
      <c r="H11" s="225"/>
      <c r="I11" s="225"/>
      <c r="J11" s="226"/>
    </row>
    <row r="12" spans="1:10" ht="12.75">
      <c r="A12" s="228"/>
      <c r="B12" s="145"/>
      <c r="C12" s="145"/>
      <c r="D12" s="36"/>
      <c r="E12" s="145"/>
      <c r="F12" s="37">
        <v>43282</v>
      </c>
      <c r="G12" s="37">
        <v>43296</v>
      </c>
      <c r="H12" s="37">
        <v>43313</v>
      </c>
      <c r="I12" s="37">
        <v>43322</v>
      </c>
      <c r="J12" s="37">
        <v>43332</v>
      </c>
    </row>
    <row r="13" spans="1:10" ht="13.5" customHeight="1">
      <c r="A13" s="21">
        <v>1</v>
      </c>
      <c r="B13" s="21">
        <v>2</v>
      </c>
      <c r="C13" s="21">
        <v>3</v>
      </c>
      <c r="D13" s="38">
        <v>4</v>
      </c>
      <c r="E13" s="21">
        <v>5</v>
      </c>
      <c r="F13" s="21">
        <v>5</v>
      </c>
      <c r="G13" s="21">
        <v>6</v>
      </c>
      <c r="H13" s="21">
        <v>7</v>
      </c>
      <c r="I13" s="21">
        <v>8</v>
      </c>
      <c r="J13" s="21">
        <v>9</v>
      </c>
    </row>
    <row r="14" spans="1:10" ht="12.75">
      <c r="A14" s="19"/>
      <c r="B14" s="117" t="s">
        <v>23</v>
      </c>
      <c r="C14" s="19"/>
      <c r="D14" s="20"/>
      <c r="E14" s="19"/>
      <c r="F14" s="19"/>
      <c r="G14" s="19"/>
      <c r="H14" s="19"/>
      <c r="I14" s="19"/>
      <c r="J14" s="19"/>
    </row>
    <row r="15" spans="1:10" ht="25.5">
      <c r="A15" s="27">
        <v>1</v>
      </c>
      <c r="B15" s="4" t="s">
        <v>450</v>
      </c>
      <c r="C15" s="4" t="s">
        <v>24</v>
      </c>
      <c r="D15" s="120">
        <v>1</v>
      </c>
      <c r="E15" s="122">
        <v>1</v>
      </c>
      <c r="F15" s="178"/>
      <c r="G15" s="178">
        <v>1</v>
      </c>
      <c r="H15" s="178"/>
      <c r="I15" s="178"/>
      <c r="J15" s="178"/>
    </row>
    <row r="16" spans="1:10" ht="12.75">
      <c r="A16" s="123">
        <v>2</v>
      </c>
      <c r="B16" s="4" t="s">
        <v>534</v>
      </c>
      <c r="C16" s="124" t="s">
        <v>25</v>
      </c>
      <c r="D16" s="120">
        <v>2</v>
      </c>
      <c r="E16" s="123"/>
      <c r="F16" s="84">
        <v>1</v>
      </c>
      <c r="G16" s="179"/>
      <c r="H16" s="179"/>
      <c r="I16" s="179"/>
      <c r="J16" s="179"/>
    </row>
    <row r="17" spans="1:10" ht="12.75">
      <c r="A17" s="27">
        <v>3</v>
      </c>
      <c r="B17" s="4" t="s">
        <v>217</v>
      </c>
      <c r="C17" s="4" t="s">
        <v>26</v>
      </c>
      <c r="D17" s="120">
        <v>3</v>
      </c>
      <c r="E17" s="122"/>
      <c r="F17" s="178">
        <v>1</v>
      </c>
      <c r="G17" s="178"/>
      <c r="H17" s="86"/>
      <c r="I17" s="86"/>
      <c r="J17" s="178"/>
    </row>
    <row r="18" spans="1:10" ht="25.5">
      <c r="A18" s="123">
        <v>4</v>
      </c>
      <c r="B18" s="4" t="s">
        <v>535</v>
      </c>
      <c r="C18" s="124" t="s">
        <v>27</v>
      </c>
      <c r="D18" s="120">
        <v>4</v>
      </c>
      <c r="E18" s="123"/>
      <c r="F18" s="179">
        <v>1</v>
      </c>
      <c r="G18" s="179"/>
      <c r="H18" s="179"/>
      <c r="I18" s="179"/>
      <c r="J18" s="179"/>
    </row>
    <row r="19" spans="1:10" ht="12.75" customHeight="1">
      <c r="A19" s="198">
        <v>5</v>
      </c>
      <c r="B19" s="215" t="s">
        <v>451</v>
      </c>
      <c r="C19" s="4" t="s">
        <v>28</v>
      </c>
      <c r="D19" s="120">
        <v>5</v>
      </c>
      <c r="E19" s="27">
        <v>1</v>
      </c>
      <c r="F19" s="86"/>
      <c r="G19" s="178"/>
      <c r="H19" s="178">
        <v>1</v>
      </c>
      <c r="I19" s="178"/>
      <c r="J19" s="178"/>
    </row>
    <row r="20" spans="1:10" ht="12.75">
      <c r="A20" s="199"/>
      <c r="B20" s="216"/>
      <c r="C20" s="4" t="s">
        <v>29</v>
      </c>
      <c r="D20" s="120">
        <v>6</v>
      </c>
      <c r="E20" s="27"/>
      <c r="F20" s="86"/>
      <c r="G20" s="178"/>
      <c r="H20" s="178">
        <v>1</v>
      </c>
      <c r="I20" s="178"/>
      <c r="J20" s="178"/>
    </row>
    <row r="21" spans="1:10" ht="12.75" customHeight="1">
      <c r="A21" s="198">
        <v>6</v>
      </c>
      <c r="B21" s="215" t="s">
        <v>452</v>
      </c>
      <c r="C21" s="4" t="s">
        <v>30</v>
      </c>
      <c r="D21" s="120">
        <v>7</v>
      </c>
      <c r="E21" s="27">
        <v>0</v>
      </c>
      <c r="F21" s="86"/>
      <c r="G21" s="178"/>
      <c r="H21" s="178">
        <v>1</v>
      </c>
      <c r="I21" s="178"/>
      <c r="J21" s="178"/>
    </row>
    <row r="22" spans="1:10" ht="12.75">
      <c r="A22" s="199"/>
      <c r="B22" s="216"/>
      <c r="C22" s="4" t="s">
        <v>181</v>
      </c>
      <c r="D22" s="120">
        <v>8</v>
      </c>
      <c r="E22" s="27">
        <v>0</v>
      </c>
      <c r="F22" s="86"/>
      <c r="G22" s="178"/>
      <c r="H22" s="178">
        <v>1</v>
      </c>
      <c r="I22" s="178"/>
      <c r="J22" s="178"/>
    </row>
    <row r="23" spans="1:10" ht="12.75">
      <c r="A23" s="27">
        <v>7</v>
      </c>
      <c r="B23" s="4" t="s">
        <v>536</v>
      </c>
      <c r="C23" s="4" t="s">
        <v>31</v>
      </c>
      <c r="D23" s="120">
        <v>9</v>
      </c>
      <c r="E23" s="27">
        <v>0</v>
      </c>
      <c r="F23" s="178">
        <v>1</v>
      </c>
      <c r="G23" s="86"/>
      <c r="H23" s="178"/>
      <c r="I23" s="178"/>
      <c r="J23" s="178"/>
    </row>
    <row r="24" spans="1:10" ht="25.5">
      <c r="A24" s="27">
        <v>8</v>
      </c>
      <c r="B24" s="4" t="s">
        <v>233</v>
      </c>
      <c r="C24" s="4" t="s">
        <v>182</v>
      </c>
      <c r="D24" s="120">
        <v>10</v>
      </c>
      <c r="E24" s="27">
        <v>1</v>
      </c>
      <c r="F24" s="178">
        <v>1</v>
      </c>
      <c r="G24" s="86"/>
      <c r="H24" s="178"/>
      <c r="I24" s="178"/>
      <c r="J24" s="178"/>
    </row>
    <row r="25" spans="1:10" ht="25.5">
      <c r="A25" s="27">
        <v>9</v>
      </c>
      <c r="B25" s="4" t="s">
        <v>537</v>
      </c>
      <c r="C25" s="4" t="s">
        <v>32</v>
      </c>
      <c r="D25" s="120">
        <v>11</v>
      </c>
      <c r="E25" s="27">
        <v>1</v>
      </c>
      <c r="F25" s="86">
        <v>1</v>
      </c>
      <c r="G25" s="178"/>
      <c r="H25" s="178"/>
      <c r="I25" s="178"/>
      <c r="J25" s="86"/>
    </row>
    <row r="26" spans="1:10" ht="25.5">
      <c r="A26" s="27">
        <v>10</v>
      </c>
      <c r="B26" s="4" t="s">
        <v>531</v>
      </c>
      <c r="C26" s="4" t="s">
        <v>33</v>
      </c>
      <c r="D26" s="120">
        <v>12</v>
      </c>
      <c r="E26" s="27">
        <v>1</v>
      </c>
      <c r="F26" s="86">
        <v>1</v>
      </c>
      <c r="G26" s="178"/>
      <c r="H26" s="178"/>
      <c r="I26" s="178"/>
      <c r="J26" s="178"/>
    </row>
    <row r="27" spans="1:10" ht="25.5">
      <c r="A27" s="27">
        <v>11</v>
      </c>
      <c r="B27" s="4" t="s">
        <v>538</v>
      </c>
      <c r="C27" s="4" t="s">
        <v>34</v>
      </c>
      <c r="D27" s="120">
        <v>13</v>
      </c>
      <c r="E27" s="27">
        <v>0</v>
      </c>
      <c r="F27" s="178"/>
      <c r="G27" s="86"/>
      <c r="H27" s="178">
        <v>1</v>
      </c>
      <c r="I27" s="178"/>
      <c r="J27" s="178"/>
    </row>
    <row r="28" spans="1:10" ht="25.5" customHeight="1">
      <c r="A28" s="198">
        <v>12</v>
      </c>
      <c r="B28" s="215" t="s">
        <v>35</v>
      </c>
      <c r="C28" s="4" t="s">
        <v>36</v>
      </c>
      <c r="D28" s="120">
        <v>14</v>
      </c>
      <c r="E28" s="27">
        <v>1</v>
      </c>
      <c r="F28" s="180"/>
      <c r="G28" s="180"/>
      <c r="H28" s="180"/>
      <c r="I28" s="180">
        <v>1</v>
      </c>
      <c r="J28" s="180"/>
    </row>
    <row r="29" spans="1:10" ht="12.75">
      <c r="A29" s="199"/>
      <c r="B29" s="216"/>
      <c r="C29" s="4" t="s">
        <v>37</v>
      </c>
      <c r="D29" s="120">
        <v>15</v>
      </c>
      <c r="E29" s="27">
        <v>2</v>
      </c>
      <c r="F29" s="180"/>
      <c r="G29" s="180"/>
      <c r="H29" s="180"/>
      <c r="I29" s="180">
        <v>1</v>
      </c>
      <c r="J29" s="180"/>
    </row>
    <row r="30" spans="1:10" ht="12.75">
      <c r="A30" s="27">
        <v>13</v>
      </c>
      <c r="B30" s="4" t="s">
        <v>38</v>
      </c>
      <c r="C30" s="4" t="s">
        <v>39</v>
      </c>
      <c r="D30" s="120">
        <v>16</v>
      </c>
      <c r="E30" s="27">
        <v>1</v>
      </c>
      <c r="F30" s="86">
        <v>1</v>
      </c>
      <c r="G30" s="86"/>
      <c r="H30" s="86"/>
      <c r="I30" s="86"/>
      <c r="J30" s="86"/>
    </row>
    <row r="31" spans="1:10" ht="25.5">
      <c r="A31" s="27">
        <v>14</v>
      </c>
      <c r="B31" s="4" t="s">
        <v>40</v>
      </c>
      <c r="C31" s="4" t="s">
        <v>41</v>
      </c>
      <c r="D31" s="120">
        <v>17</v>
      </c>
      <c r="E31" s="27">
        <v>1</v>
      </c>
      <c r="F31" s="86">
        <v>1</v>
      </c>
      <c r="G31" s="86"/>
      <c r="H31" s="86"/>
      <c r="I31" s="86"/>
      <c r="J31" s="86"/>
    </row>
    <row r="32" spans="1:10" ht="25.5">
      <c r="A32" s="27">
        <v>15</v>
      </c>
      <c r="B32" s="4" t="s">
        <v>46</v>
      </c>
      <c r="C32" s="4" t="s">
        <v>47</v>
      </c>
      <c r="D32" s="120">
        <v>18</v>
      </c>
      <c r="E32" s="27"/>
      <c r="F32" s="86"/>
      <c r="G32" s="86">
        <v>1</v>
      </c>
      <c r="H32" s="86"/>
      <c r="I32" s="86"/>
      <c r="J32" s="86"/>
    </row>
    <row r="33" spans="1:10" ht="12.75">
      <c r="A33" s="27">
        <v>16</v>
      </c>
      <c r="B33" s="4" t="s">
        <v>48</v>
      </c>
      <c r="C33" s="4" t="s">
        <v>49</v>
      </c>
      <c r="D33" s="120">
        <v>19</v>
      </c>
      <c r="E33" s="27">
        <v>2</v>
      </c>
      <c r="F33" s="86">
        <v>1</v>
      </c>
      <c r="G33" s="86"/>
      <c r="H33" s="86"/>
      <c r="I33" s="86"/>
      <c r="J33" s="86"/>
    </row>
    <row r="34" spans="1:10" ht="12.75">
      <c r="A34" s="27">
        <v>17</v>
      </c>
      <c r="B34" s="4" t="s">
        <v>51</v>
      </c>
      <c r="C34" s="4" t="s">
        <v>52</v>
      </c>
      <c r="D34" s="120">
        <v>20</v>
      </c>
      <c r="E34" s="27">
        <v>1</v>
      </c>
      <c r="F34" s="86">
        <v>1</v>
      </c>
      <c r="G34" s="86"/>
      <c r="H34" s="86"/>
      <c r="I34" s="86"/>
      <c r="J34" s="86"/>
    </row>
    <row r="35" spans="1:10" ht="12.75">
      <c r="A35" s="27">
        <v>18</v>
      </c>
      <c r="B35" s="4" t="s">
        <v>53</v>
      </c>
      <c r="C35" s="4" t="s">
        <v>54</v>
      </c>
      <c r="D35" s="120">
        <v>21</v>
      </c>
      <c r="E35" s="27">
        <v>1</v>
      </c>
      <c r="F35" s="86">
        <v>1</v>
      </c>
      <c r="G35" s="86"/>
      <c r="H35" s="86"/>
      <c r="I35" s="86"/>
      <c r="J35" s="86"/>
    </row>
    <row r="36" spans="1:10" ht="12.75">
      <c r="A36" s="27">
        <v>19</v>
      </c>
      <c r="B36" s="4" t="s">
        <v>55</v>
      </c>
      <c r="C36" s="4" t="s">
        <v>56</v>
      </c>
      <c r="D36" s="120">
        <v>22</v>
      </c>
      <c r="E36" s="27">
        <v>1</v>
      </c>
      <c r="F36" s="86"/>
      <c r="G36" s="86">
        <v>1</v>
      </c>
      <c r="H36" s="86"/>
      <c r="I36" s="86"/>
      <c r="J36" s="86"/>
    </row>
    <row r="37" spans="1:10" ht="12.75">
      <c r="A37" s="27">
        <v>20</v>
      </c>
      <c r="B37" s="4" t="s">
        <v>57</v>
      </c>
      <c r="C37" s="4" t="s">
        <v>58</v>
      </c>
      <c r="D37" s="120">
        <v>23</v>
      </c>
      <c r="E37" s="27">
        <v>1</v>
      </c>
      <c r="F37" s="86">
        <v>1</v>
      </c>
      <c r="G37" s="86"/>
      <c r="H37" s="86"/>
      <c r="I37" s="86"/>
      <c r="J37" s="86"/>
    </row>
    <row r="38" spans="1:10" ht="25.5">
      <c r="A38" s="27">
        <v>21</v>
      </c>
      <c r="B38" s="4" t="s">
        <v>59</v>
      </c>
      <c r="C38" s="4" t="s">
        <v>60</v>
      </c>
      <c r="D38" s="120">
        <v>24</v>
      </c>
      <c r="E38" s="27">
        <v>2</v>
      </c>
      <c r="F38" s="86">
        <v>1</v>
      </c>
      <c r="G38" s="86"/>
      <c r="H38" s="86"/>
      <c r="I38" s="86"/>
      <c r="J38" s="86"/>
    </row>
    <row r="39" spans="1:10" ht="12.75">
      <c r="A39" s="27">
        <v>22</v>
      </c>
      <c r="B39" s="4" t="s">
        <v>61</v>
      </c>
      <c r="C39" s="4" t="s">
        <v>62</v>
      </c>
      <c r="D39" s="120">
        <v>25</v>
      </c>
      <c r="E39" s="27">
        <v>2</v>
      </c>
      <c r="F39" s="86"/>
      <c r="G39" s="86"/>
      <c r="H39" s="86"/>
      <c r="I39" s="86">
        <v>1</v>
      </c>
      <c r="J39" s="86"/>
    </row>
    <row r="40" spans="1:10" ht="12.75">
      <c r="A40" s="27">
        <v>23</v>
      </c>
      <c r="B40" s="4" t="s">
        <v>63</v>
      </c>
      <c r="C40" s="4" t="s">
        <v>64</v>
      </c>
      <c r="D40" s="120">
        <v>26</v>
      </c>
      <c r="E40" s="27">
        <v>2</v>
      </c>
      <c r="F40" s="86"/>
      <c r="G40" s="86">
        <v>1</v>
      </c>
      <c r="H40" s="86"/>
      <c r="I40" s="86"/>
      <c r="J40" s="86"/>
    </row>
    <row r="41" spans="1:10" ht="25.5">
      <c r="A41" s="27">
        <v>24</v>
      </c>
      <c r="B41" s="4" t="s">
        <v>65</v>
      </c>
      <c r="C41" s="4" t="s">
        <v>66</v>
      </c>
      <c r="D41" s="120">
        <v>27</v>
      </c>
      <c r="E41" s="27">
        <v>1</v>
      </c>
      <c r="F41" s="86">
        <v>1</v>
      </c>
      <c r="G41" s="86"/>
      <c r="H41" s="86"/>
      <c r="I41" s="86"/>
      <c r="J41" s="86"/>
    </row>
    <row r="42" spans="1:10" ht="12.75">
      <c r="A42" s="27">
        <v>25</v>
      </c>
      <c r="B42" s="4" t="s">
        <v>67</v>
      </c>
      <c r="C42" s="4" t="s">
        <v>68</v>
      </c>
      <c r="D42" s="120">
        <v>28</v>
      </c>
      <c r="E42" s="27">
        <v>2</v>
      </c>
      <c r="F42" s="86">
        <v>1</v>
      </c>
      <c r="G42" s="86"/>
      <c r="H42" s="86"/>
      <c r="I42" s="86"/>
      <c r="J42" s="86"/>
    </row>
    <row r="43" spans="1:10" ht="25.5">
      <c r="A43" s="27">
        <v>26</v>
      </c>
      <c r="B43" s="4" t="s">
        <v>69</v>
      </c>
      <c r="C43" s="4" t="s">
        <v>70</v>
      </c>
      <c r="D43" s="120">
        <v>29</v>
      </c>
      <c r="E43" s="27">
        <v>2</v>
      </c>
      <c r="F43" s="86"/>
      <c r="G43" s="86"/>
      <c r="H43" s="86">
        <v>1</v>
      </c>
      <c r="I43" s="86"/>
      <c r="J43" s="86"/>
    </row>
    <row r="44" spans="1:10" ht="25.5">
      <c r="A44" s="27">
        <v>27</v>
      </c>
      <c r="B44" s="4" t="s">
        <v>71</v>
      </c>
      <c r="C44" s="4" t="s">
        <v>72</v>
      </c>
      <c r="D44" s="120">
        <v>30</v>
      </c>
      <c r="E44" s="27">
        <v>2</v>
      </c>
      <c r="F44" s="86"/>
      <c r="G44" s="86"/>
      <c r="H44" s="86">
        <v>1</v>
      </c>
      <c r="I44" s="86"/>
      <c r="J44" s="86"/>
    </row>
    <row r="45" spans="1:10" ht="25.5">
      <c r="A45" s="198">
        <v>28</v>
      </c>
      <c r="B45" s="215" t="s">
        <v>73</v>
      </c>
      <c r="C45" s="4" t="s">
        <v>74</v>
      </c>
      <c r="D45" s="120">
        <v>31</v>
      </c>
      <c r="E45" s="27">
        <v>2</v>
      </c>
      <c r="F45" s="86"/>
      <c r="G45" s="86"/>
      <c r="H45" s="86"/>
      <c r="I45" s="86">
        <v>1</v>
      </c>
      <c r="J45" s="86"/>
    </row>
    <row r="46" spans="1:10" ht="12.75">
      <c r="A46" s="199"/>
      <c r="B46" s="216"/>
      <c r="C46" s="4" t="s">
        <v>75</v>
      </c>
      <c r="D46" s="120">
        <v>32</v>
      </c>
      <c r="E46" s="27">
        <v>2</v>
      </c>
      <c r="F46" s="86"/>
      <c r="G46" s="86"/>
      <c r="H46" s="86"/>
      <c r="I46" s="86">
        <v>1</v>
      </c>
      <c r="J46" s="86"/>
    </row>
    <row r="47" spans="1:10" ht="12.75">
      <c r="A47" s="198">
        <v>29</v>
      </c>
      <c r="B47" s="215" t="s">
        <v>76</v>
      </c>
      <c r="C47" s="4" t="s">
        <v>77</v>
      </c>
      <c r="D47" s="120">
        <v>33</v>
      </c>
      <c r="E47" s="27">
        <v>1</v>
      </c>
      <c r="F47" s="86">
        <v>1</v>
      </c>
      <c r="G47" s="86"/>
      <c r="H47" s="86"/>
      <c r="I47" s="86"/>
      <c r="J47" s="86"/>
    </row>
    <row r="48" spans="1:10" ht="12.75">
      <c r="A48" s="229"/>
      <c r="B48" s="230"/>
      <c r="C48" s="4" t="s">
        <v>50</v>
      </c>
      <c r="D48" s="120">
        <v>34</v>
      </c>
      <c r="E48" s="27">
        <v>1</v>
      </c>
      <c r="F48" s="86">
        <v>1</v>
      </c>
      <c r="G48" s="86"/>
      <c r="H48" s="86"/>
      <c r="I48" s="86"/>
      <c r="J48" s="86"/>
    </row>
    <row r="49" spans="1:10" ht="25.5">
      <c r="A49" s="27">
        <v>30</v>
      </c>
      <c r="B49" s="4" t="s">
        <v>78</v>
      </c>
      <c r="C49" s="4" t="s">
        <v>79</v>
      </c>
      <c r="D49" s="120">
        <v>35</v>
      </c>
      <c r="E49" s="27">
        <v>2</v>
      </c>
      <c r="F49" s="86">
        <v>1</v>
      </c>
      <c r="G49" s="86"/>
      <c r="H49" s="86"/>
      <c r="I49" s="86"/>
      <c r="J49" s="86"/>
    </row>
    <row r="50" spans="1:10" ht="25.5">
      <c r="A50" s="27">
        <v>31</v>
      </c>
      <c r="B50" s="4" t="s">
        <v>80</v>
      </c>
      <c r="C50" s="4" t="s">
        <v>81</v>
      </c>
      <c r="D50" s="120">
        <v>36</v>
      </c>
      <c r="E50" s="27">
        <v>2</v>
      </c>
      <c r="F50" s="86">
        <v>1</v>
      </c>
      <c r="G50" s="86"/>
      <c r="H50" s="86"/>
      <c r="I50" s="86"/>
      <c r="J50" s="86"/>
    </row>
    <row r="51" spans="1:10" ht="25.5">
      <c r="A51" s="27">
        <v>32</v>
      </c>
      <c r="B51" s="4" t="s">
        <v>258</v>
      </c>
      <c r="C51" s="4" t="s">
        <v>82</v>
      </c>
      <c r="D51" s="120">
        <v>37</v>
      </c>
      <c r="E51" s="27">
        <v>1</v>
      </c>
      <c r="F51" s="86"/>
      <c r="G51" s="86">
        <v>1</v>
      </c>
      <c r="H51" s="86"/>
      <c r="I51" s="86"/>
      <c r="J51" s="86"/>
    </row>
    <row r="52" spans="1:10" ht="35.25" customHeight="1">
      <c r="A52" s="121">
        <v>33</v>
      </c>
      <c r="B52" s="4" t="s">
        <v>539</v>
      </c>
      <c r="C52" s="4" t="s">
        <v>83</v>
      </c>
      <c r="D52" s="120">
        <v>38</v>
      </c>
      <c r="E52" s="27">
        <v>2</v>
      </c>
      <c r="F52" s="86">
        <v>1</v>
      </c>
      <c r="G52" s="86"/>
      <c r="H52" s="86"/>
      <c r="I52" s="86"/>
      <c r="J52" s="86"/>
    </row>
    <row r="53" spans="1:10" ht="12.75">
      <c r="A53" s="27"/>
      <c r="B53" s="126" t="s">
        <v>84</v>
      </c>
      <c r="C53" s="4"/>
      <c r="D53" s="125"/>
      <c r="E53" s="27"/>
      <c r="F53" s="86"/>
      <c r="G53" s="86"/>
      <c r="H53" s="86"/>
      <c r="I53" s="86"/>
      <c r="J53" s="86"/>
    </row>
    <row r="54" spans="1:10" ht="25.5">
      <c r="A54" s="27">
        <v>34</v>
      </c>
      <c r="B54" s="4" t="s">
        <v>436</v>
      </c>
      <c r="C54" s="4" t="s">
        <v>85</v>
      </c>
      <c r="D54" s="120">
        <v>39</v>
      </c>
      <c r="E54" s="27">
        <v>0</v>
      </c>
      <c r="F54" s="178">
        <v>1</v>
      </c>
      <c r="G54" s="178"/>
      <c r="H54" s="178"/>
      <c r="I54" s="178"/>
      <c r="J54" s="86"/>
    </row>
    <row r="55" spans="1:10" ht="12.75">
      <c r="A55" s="27">
        <v>35</v>
      </c>
      <c r="B55" s="4" t="s">
        <v>437</v>
      </c>
      <c r="C55" s="4" t="s">
        <v>86</v>
      </c>
      <c r="D55" s="125">
        <v>40</v>
      </c>
      <c r="E55" s="121">
        <v>0</v>
      </c>
      <c r="F55" s="178"/>
      <c r="G55" s="178"/>
      <c r="H55" s="178">
        <v>1</v>
      </c>
      <c r="I55" s="178"/>
      <c r="J55" s="86"/>
    </row>
    <row r="56" spans="1:10" ht="42.75" customHeight="1">
      <c r="A56" s="27">
        <v>36</v>
      </c>
      <c r="B56" s="4" t="s">
        <v>540</v>
      </c>
      <c r="C56" s="4" t="s">
        <v>87</v>
      </c>
      <c r="D56" s="120">
        <v>41</v>
      </c>
      <c r="E56" s="27">
        <v>0</v>
      </c>
      <c r="F56" s="178">
        <v>1</v>
      </c>
      <c r="G56" s="178"/>
      <c r="H56" s="178"/>
      <c r="I56" s="178"/>
      <c r="J56" s="86"/>
    </row>
    <row r="57" spans="1:10" ht="25.5">
      <c r="A57" s="27">
        <v>37</v>
      </c>
      <c r="B57" s="4" t="s">
        <v>370</v>
      </c>
      <c r="C57" s="4" t="s">
        <v>88</v>
      </c>
      <c r="D57" s="120">
        <v>42</v>
      </c>
      <c r="E57" s="27">
        <v>1</v>
      </c>
      <c r="F57" s="178"/>
      <c r="G57" s="86"/>
      <c r="H57" s="86"/>
      <c r="I57" s="86"/>
      <c r="J57" s="86">
        <v>1</v>
      </c>
    </row>
    <row r="58" spans="1:10" ht="25.5">
      <c r="A58" s="123">
        <v>38</v>
      </c>
      <c r="B58" s="4" t="s">
        <v>541</v>
      </c>
      <c r="C58" s="124" t="s">
        <v>89</v>
      </c>
      <c r="D58" s="125">
        <v>43</v>
      </c>
      <c r="E58" s="123"/>
      <c r="F58" s="179">
        <v>1</v>
      </c>
      <c r="G58" s="179"/>
      <c r="H58" s="179"/>
      <c r="I58" s="179"/>
      <c r="J58" s="179"/>
    </row>
    <row r="59" spans="1:10" ht="25.5">
      <c r="A59" s="27">
        <v>39</v>
      </c>
      <c r="B59" s="4" t="s">
        <v>90</v>
      </c>
      <c r="C59" s="4" t="s">
        <v>91</v>
      </c>
      <c r="D59" s="120">
        <v>44</v>
      </c>
      <c r="E59" s="27">
        <v>1</v>
      </c>
      <c r="F59" s="86">
        <v>1</v>
      </c>
      <c r="G59" s="86"/>
      <c r="H59" s="86"/>
      <c r="I59" s="86"/>
      <c r="J59" s="86"/>
    </row>
    <row r="60" spans="1:10" ht="25.5">
      <c r="A60" s="27">
        <v>40</v>
      </c>
      <c r="B60" s="4" t="s">
        <v>92</v>
      </c>
      <c r="C60" s="4" t="s">
        <v>93</v>
      </c>
      <c r="D60" s="120">
        <v>45</v>
      </c>
      <c r="E60" s="27">
        <v>1</v>
      </c>
      <c r="F60" s="86">
        <v>1</v>
      </c>
      <c r="G60" s="86"/>
      <c r="H60" s="86"/>
      <c r="I60" s="86"/>
      <c r="J60" s="86"/>
    </row>
    <row r="61" spans="1:10" ht="25.5">
      <c r="A61" s="27">
        <v>41</v>
      </c>
      <c r="B61" s="4" t="s">
        <v>94</v>
      </c>
      <c r="C61" s="4" t="s">
        <v>95</v>
      </c>
      <c r="D61" s="125">
        <v>46</v>
      </c>
      <c r="E61" s="27">
        <v>1</v>
      </c>
      <c r="F61" s="86">
        <v>1</v>
      </c>
      <c r="G61" s="86"/>
      <c r="H61" s="86"/>
      <c r="I61" s="86"/>
      <c r="J61" s="86"/>
    </row>
    <row r="62" spans="1:10" ht="25.5">
      <c r="A62" s="123">
        <v>42</v>
      </c>
      <c r="B62" s="4" t="s">
        <v>374</v>
      </c>
      <c r="C62" s="124" t="s">
        <v>96</v>
      </c>
      <c r="D62" s="120">
        <v>47</v>
      </c>
      <c r="E62" s="123"/>
      <c r="F62" s="179"/>
      <c r="G62" s="179">
        <v>1</v>
      </c>
      <c r="H62" s="179"/>
      <c r="I62" s="179"/>
      <c r="J62" s="179"/>
    </row>
    <row r="63" spans="1:10" ht="12.75" customHeight="1">
      <c r="A63" s="198">
        <v>43</v>
      </c>
      <c r="B63" s="215" t="s">
        <v>443</v>
      </c>
      <c r="C63" s="4" t="s">
        <v>97</v>
      </c>
      <c r="D63" s="120">
        <v>48</v>
      </c>
      <c r="E63" s="27">
        <v>1</v>
      </c>
      <c r="F63" s="86">
        <v>1</v>
      </c>
      <c r="G63" s="86"/>
      <c r="H63" s="86"/>
      <c r="I63" s="86"/>
      <c r="J63" s="86"/>
    </row>
    <row r="64" spans="1:10" ht="25.5">
      <c r="A64" s="199"/>
      <c r="B64" s="216"/>
      <c r="C64" s="4" t="s">
        <v>98</v>
      </c>
      <c r="D64" s="125">
        <v>49</v>
      </c>
      <c r="E64" s="27">
        <v>1</v>
      </c>
      <c r="F64" s="86">
        <v>1</v>
      </c>
      <c r="G64" s="86"/>
      <c r="H64" s="86"/>
      <c r="I64" s="86"/>
      <c r="J64" s="86"/>
    </row>
    <row r="65" spans="1:10" ht="25.5">
      <c r="A65" s="123">
        <v>44</v>
      </c>
      <c r="B65" s="4" t="s">
        <v>379</v>
      </c>
      <c r="C65" s="124" t="s">
        <v>99</v>
      </c>
      <c r="D65" s="120">
        <v>50</v>
      </c>
      <c r="E65" s="123"/>
      <c r="F65" s="179">
        <v>1</v>
      </c>
      <c r="G65" s="179"/>
      <c r="H65" s="179"/>
      <c r="I65" s="179"/>
      <c r="J65" s="179"/>
    </row>
    <row r="66" spans="1:10" ht="25.5">
      <c r="A66" s="27">
        <v>45</v>
      </c>
      <c r="B66" s="4" t="s">
        <v>100</v>
      </c>
      <c r="C66" s="4" t="s">
        <v>101</v>
      </c>
      <c r="D66" s="120">
        <v>51</v>
      </c>
      <c r="E66" s="27">
        <v>1</v>
      </c>
      <c r="F66" s="86"/>
      <c r="G66" s="86"/>
      <c r="H66" s="86"/>
      <c r="I66" s="86">
        <v>1</v>
      </c>
      <c r="J66" s="86"/>
    </row>
    <row r="67" spans="1:10" ht="25.5">
      <c r="A67" s="27">
        <v>46</v>
      </c>
      <c r="B67" s="4" t="s">
        <v>102</v>
      </c>
      <c r="C67" s="4" t="s">
        <v>103</v>
      </c>
      <c r="D67" s="125">
        <v>52</v>
      </c>
      <c r="E67" s="27">
        <v>1</v>
      </c>
      <c r="F67" s="86"/>
      <c r="G67" s="86"/>
      <c r="H67" s="86"/>
      <c r="I67" s="86">
        <v>1</v>
      </c>
      <c r="J67" s="86"/>
    </row>
    <row r="68" spans="1:10" ht="12.75">
      <c r="A68" s="27">
        <v>47</v>
      </c>
      <c r="B68" s="4" t="s">
        <v>104</v>
      </c>
      <c r="C68" s="4" t="s">
        <v>105</v>
      </c>
      <c r="D68" s="120">
        <v>53</v>
      </c>
      <c r="E68" s="27">
        <v>2</v>
      </c>
      <c r="F68" s="86"/>
      <c r="G68" s="86"/>
      <c r="H68" s="86">
        <v>1</v>
      </c>
      <c r="I68" s="86"/>
      <c r="J68" s="86"/>
    </row>
    <row r="69" spans="1:10" ht="26.25" customHeight="1">
      <c r="A69" s="146">
        <v>48</v>
      </c>
      <c r="B69" s="119" t="s">
        <v>107</v>
      </c>
      <c r="C69" s="4" t="s">
        <v>108</v>
      </c>
      <c r="D69" s="120">
        <v>54</v>
      </c>
      <c r="E69" s="27">
        <v>2</v>
      </c>
      <c r="F69" s="86"/>
      <c r="G69" s="86"/>
      <c r="H69" s="86"/>
      <c r="I69" s="86">
        <v>1</v>
      </c>
      <c r="J69" s="86"/>
    </row>
    <row r="70" spans="1:10" ht="25.5">
      <c r="A70" s="147">
        <v>49</v>
      </c>
      <c r="B70" s="142"/>
      <c r="C70" s="4" t="s">
        <v>528</v>
      </c>
      <c r="D70" s="125">
        <v>55</v>
      </c>
      <c r="E70" s="27"/>
      <c r="F70" s="86"/>
      <c r="G70" s="86"/>
      <c r="H70" s="86"/>
      <c r="I70" s="86">
        <v>1</v>
      </c>
      <c r="J70" s="86"/>
    </row>
    <row r="71" spans="1:10" ht="12.75">
      <c r="A71" s="27">
        <v>50</v>
      </c>
      <c r="B71" s="4" t="s">
        <v>109</v>
      </c>
      <c r="C71" s="4" t="s">
        <v>110</v>
      </c>
      <c r="D71" s="120">
        <v>56</v>
      </c>
      <c r="E71" s="27">
        <v>2</v>
      </c>
      <c r="F71" s="86">
        <v>1</v>
      </c>
      <c r="G71" s="86"/>
      <c r="H71" s="86"/>
      <c r="I71" s="86"/>
      <c r="J71" s="86"/>
    </row>
    <row r="72" spans="1:10" ht="25.5">
      <c r="A72" s="27">
        <v>51</v>
      </c>
      <c r="B72" s="4" t="s">
        <v>111</v>
      </c>
      <c r="C72" s="4" t="s">
        <v>112</v>
      </c>
      <c r="D72" s="120">
        <v>57</v>
      </c>
      <c r="E72" s="27">
        <v>2</v>
      </c>
      <c r="F72" s="86">
        <v>1</v>
      </c>
      <c r="G72" s="86"/>
      <c r="H72" s="86"/>
      <c r="I72" s="86"/>
      <c r="J72" s="86"/>
    </row>
    <row r="73" spans="1:10" ht="25.5">
      <c r="A73" s="27">
        <v>52</v>
      </c>
      <c r="B73" s="4" t="s">
        <v>113</v>
      </c>
      <c r="C73" s="4" t="s">
        <v>114</v>
      </c>
      <c r="D73" s="125">
        <v>58</v>
      </c>
      <c r="E73" s="27">
        <v>0</v>
      </c>
      <c r="F73" s="86">
        <v>1</v>
      </c>
      <c r="G73" s="86"/>
      <c r="H73" s="86"/>
      <c r="I73" s="86"/>
      <c r="J73" s="86"/>
    </row>
    <row r="74" spans="1:10" ht="25.5">
      <c r="A74" s="27">
        <v>53</v>
      </c>
      <c r="B74" s="4" t="s">
        <v>115</v>
      </c>
      <c r="C74" s="4" t="s">
        <v>116</v>
      </c>
      <c r="D74" s="120">
        <v>59</v>
      </c>
      <c r="E74" s="27">
        <v>1</v>
      </c>
      <c r="F74" s="86"/>
      <c r="G74" s="86">
        <v>1</v>
      </c>
      <c r="H74" s="86"/>
      <c r="I74" s="86"/>
      <c r="J74" s="86"/>
    </row>
    <row r="75" spans="1:10" ht="12.75" customHeight="1">
      <c r="A75" s="198">
        <v>54</v>
      </c>
      <c r="B75" s="215" t="s">
        <v>117</v>
      </c>
      <c r="C75" s="4" t="s">
        <v>118</v>
      </c>
      <c r="D75" s="120">
        <v>60</v>
      </c>
      <c r="E75" s="27">
        <v>1</v>
      </c>
      <c r="F75" s="86">
        <v>1</v>
      </c>
      <c r="G75" s="86"/>
      <c r="H75" s="86"/>
      <c r="I75" s="86"/>
      <c r="J75" s="86"/>
    </row>
    <row r="76" spans="1:10" ht="12.75">
      <c r="A76" s="199"/>
      <c r="B76" s="216"/>
      <c r="C76" s="124" t="s">
        <v>119</v>
      </c>
      <c r="D76" s="125">
        <v>61</v>
      </c>
      <c r="E76" s="123"/>
      <c r="F76" s="86">
        <v>1</v>
      </c>
      <c r="G76" s="179"/>
      <c r="H76" s="179"/>
      <c r="I76" s="179"/>
      <c r="J76" s="179"/>
    </row>
    <row r="77" spans="1:10" ht="25.5">
      <c r="A77" s="27">
        <v>55</v>
      </c>
      <c r="B77" s="4" t="s">
        <v>120</v>
      </c>
      <c r="C77" s="4" t="s">
        <v>121</v>
      </c>
      <c r="D77" s="120">
        <v>62</v>
      </c>
      <c r="E77" s="27">
        <v>2</v>
      </c>
      <c r="F77" s="86">
        <v>1</v>
      </c>
      <c r="G77" s="86"/>
      <c r="H77" s="86"/>
      <c r="I77" s="86"/>
      <c r="J77" s="86"/>
    </row>
    <row r="78" spans="1:10" ht="25.5">
      <c r="A78" s="27">
        <v>56</v>
      </c>
      <c r="B78" s="4" t="s">
        <v>122</v>
      </c>
      <c r="C78" s="4" t="s">
        <v>123</v>
      </c>
      <c r="D78" s="120">
        <v>63</v>
      </c>
      <c r="E78" s="27">
        <v>1</v>
      </c>
      <c r="F78" s="86">
        <v>1</v>
      </c>
      <c r="G78" s="86"/>
      <c r="H78" s="86"/>
      <c r="I78" s="86"/>
      <c r="J78" s="86"/>
    </row>
    <row r="79" spans="1:10" ht="25.5">
      <c r="A79" s="123">
        <v>57</v>
      </c>
      <c r="B79" s="4" t="s">
        <v>435</v>
      </c>
      <c r="C79" s="124" t="s">
        <v>124</v>
      </c>
      <c r="D79" s="125">
        <v>64</v>
      </c>
      <c r="E79" s="123"/>
      <c r="F79" s="179">
        <v>1</v>
      </c>
      <c r="G79" s="179"/>
      <c r="H79" s="179"/>
      <c r="I79" s="179"/>
      <c r="J79" s="179"/>
    </row>
    <row r="80" spans="1:10" ht="25.5">
      <c r="A80" s="27">
        <v>58</v>
      </c>
      <c r="B80" s="4" t="s">
        <v>126</v>
      </c>
      <c r="C80" s="4" t="s">
        <v>127</v>
      </c>
      <c r="D80" s="120">
        <v>65</v>
      </c>
      <c r="E80" s="27"/>
      <c r="F80" s="86"/>
      <c r="G80" s="86">
        <v>1</v>
      </c>
      <c r="H80" s="86"/>
      <c r="I80" s="86"/>
      <c r="J80" s="86"/>
    </row>
    <row r="81" spans="1:10" ht="25.5">
      <c r="A81" s="27">
        <v>59</v>
      </c>
      <c r="B81" s="4" t="s">
        <v>128</v>
      </c>
      <c r="C81" s="4" t="s">
        <v>129</v>
      </c>
      <c r="D81" s="120">
        <v>66</v>
      </c>
      <c r="E81" s="27">
        <v>1</v>
      </c>
      <c r="F81" s="86">
        <v>1</v>
      </c>
      <c r="G81" s="86"/>
      <c r="H81" s="86"/>
      <c r="I81" s="86"/>
      <c r="J81" s="86"/>
    </row>
    <row r="82" spans="1:10" ht="25.5">
      <c r="A82" s="27">
        <v>60</v>
      </c>
      <c r="B82" s="4" t="s">
        <v>130</v>
      </c>
      <c r="C82" s="4" t="s">
        <v>131</v>
      </c>
      <c r="D82" s="125">
        <v>67</v>
      </c>
      <c r="E82" s="27">
        <v>1</v>
      </c>
      <c r="F82" s="86">
        <v>1</v>
      </c>
      <c r="G82" s="86"/>
      <c r="H82" s="86"/>
      <c r="I82" s="86"/>
      <c r="J82" s="86"/>
    </row>
    <row r="83" spans="1:10" ht="25.5">
      <c r="A83" s="123">
        <v>61</v>
      </c>
      <c r="B83" s="4" t="s">
        <v>392</v>
      </c>
      <c r="C83" s="124" t="s">
        <v>132</v>
      </c>
      <c r="D83" s="120">
        <v>68</v>
      </c>
      <c r="E83" s="123"/>
      <c r="F83" s="179">
        <v>1</v>
      </c>
      <c r="G83" s="179"/>
      <c r="H83" s="179"/>
      <c r="I83" s="179"/>
      <c r="J83" s="179"/>
    </row>
    <row r="84" spans="1:10" ht="25.5">
      <c r="A84" s="123">
        <v>62</v>
      </c>
      <c r="B84" s="4" t="s">
        <v>395</v>
      </c>
      <c r="C84" s="124" t="s">
        <v>133</v>
      </c>
      <c r="D84" s="120">
        <v>69</v>
      </c>
      <c r="E84" s="123"/>
      <c r="F84" s="179"/>
      <c r="G84" s="179"/>
      <c r="H84" s="179">
        <v>1</v>
      </c>
      <c r="I84" s="179"/>
      <c r="J84" s="179"/>
    </row>
    <row r="85" spans="1:10" ht="25.5">
      <c r="A85" s="123">
        <v>63</v>
      </c>
      <c r="B85" s="4" t="s">
        <v>401</v>
      </c>
      <c r="C85" s="124" t="s">
        <v>134</v>
      </c>
      <c r="D85" s="125">
        <v>70</v>
      </c>
      <c r="E85" s="123"/>
      <c r="F85" s="179">
        <v>1</v>
      </c>
      <c r="G85" s="179"/>
      <c r="H85" s="179"/>
      <c r="I85" s="179"/>
      <c r="J85" s="179"/>
    </row>
    <row r="86" spans="1:10" ht="47.25" customHeight="1">
      <c r="A86" s="123">
        <v>64</v>
      </c>
      <c r="B86" s="4" t="s">
        <v>542</v>
      </c>
      <c r="C86" s="124" t="s">
        <v>135</v>
      </c>
      <c r="D86" s="120">
        <v>71</v>
      </c>
      <c r="E86" s="123"/>
      <c r="F86" s="179">
        <v>1</v>
      </c>
      <c r="G86" s="179"/>
      <c r="H86" s="179"/>
      <c r="I86" s="179"/>
      <c r="J86" s="179"/>
    </row>
    <row r="87" spans="1:10" ht="25.5">
      <c r="A87" s="123">
        <v>65</v>
      </c>
      <c r="B87" s="124" t="s">
        <v>405</v>
      </c>
      <c r="C87" s="124" t="s">
        <v>136</v>
      </c>
      <c r="D87" s="120">
        <v>72</v>
      </c>
      <c r="E87" s="123"/>
      <c r="F87" s="179">
        <v>1</v>
      </c>
      <c r="G87" s="179"/>
      <c r="H87" s="179"/>
      <c r="I87" s="179"/>
      <c r="J87" s="179"/>
    </row>
    <row r="88" spans="1:10" ht="25.5">
      <c r="A88" s="123">
        <v>66</v>
      </c>
      <c r="B88" s="4" t="s">
        <v>406</v>
      </c>
      <c r="C88" s="127" t="s">
        <v>137</v>
      </c>
      <c r="D88" s="125">
        <v>73</v>
      </c>
      <c r="E88" s="123"/>
      <c r="F88" s="179">
        <v>1</v>
      </c>
      <c r="G88" s="179"/>
      <c r="H88" s="179"/>
      <c r="I88" s="179"/>
      <c r="J88" s="179"/>
    </row>
    <row r="89" spans="1:10" ht="25.5">
      <c r="A89" s="123">
        <v>67</v>
      </c>
      <c r="B89" s="4" t="s">
        <v>543</v>
      </c>
      <c r="C89" s="124" t="s">
        <v>138</v>
      </c>
      <c r="D89" s="120">
        <v>74</v>
      </c>
      <c r="E89" s="123"/>
      <c r="F89" s="179"/>
      <c r="G89" s="181"/>
      <c r="H89" s="179"/>
      <c r="I89" s="179">
        <v>1</v>
      </c>
      <c r="J89" s="179"/>
    </row>
    <row r="90" spans="1:10" ht="25.5">
      <c r="A90" s="123">
        <v>68</v>
      </c>
      <c r="B90" s="4" t="s">
        <v>409</v>
      </c>
      <c r="C90" s="124" t="s">
        <v>139</v>
      </c>
      <c r="D90" s="120">
        <v>75</v>
      </c>
      <c r="E90" s="123"/>
      <c r="F90" s="179">
        <v>1</v>
      </c>
      <c r="G90" s="179"/>
      <c r="H90" s="179"/>
      <c r="I90" s="179"/>
      <c r="J90" s="179"/>
    </row>
    <row r="91" spans="1:10" ht="25.5">
      <c r="A91" s="123">
        <v>69</v>
      </c>
      <c r="B91" s="4" t="s">
        <v>544</v>
      </c>
      <c r="C91" s="124" t="s">
        <v>140</v>
      </c>
      <c r="D91" s="125">
        <v>76</v>
      </c>
      <c r="E91" s="123"/>
      <c r="F91" s="179">
        <v>1</v>
      </c>
      <c r="G91" s="179"/>
      <c r="H91" s="179"/>
      <c r="I91" s="179"/>
      <c r="J91" s="179"/>
    </row>
    <row r="92" spans="1:10" ht="25.5">
      <c r="A92" s="123">
        <v>70</v>
      </c>
      <c r="B92" s="4" t="s">
        <v>545</v>
      </c>
      <c r="C92" s="124" t="s">
        <v>141</v>
      </c>
      <c r="D92" s="120">
        <v>77</v>
      </c>
      <c r="E92" s="123"/>
      <c r="F92" s="179"/>
      <c r="G92" s="179">
        <v>1</v>
      </c>
      <c r="H92" s="179"/>
      <c r="I92" s="179"/>
      <c r="J92" s="179"/>
    </row>
    <row r="93" spans="1:10" ht="25.5">
      <c r="A93" s="198">
        <v>71</v>
      </c>
      <c r="B93" s="215" t="s">
        <v>142</v>
      </c>
      <c r="C93" s="4" t="s">
        <v>143</v>
      </c>
      <c r="D93" s="120">
        <v>78</v>
      </c>
      <c r="E93" s="121"/>
      <c r="F93" s="86">
        <v>1</v>
      </c>
      <c r="G93" s="86"/>
      <c r="H93" s="86"/>
      <c r="I93" s="86"/>
      <c r="J93" s="86"/>
    </row>
    <row r="94" spans="1:10" ht="12.75">
      <c r="A94" s="199"/>
      <c r="B94" s="216"/>
      <c r="C94" s="4" t="s">
        <v>144</v>
      </c>
      <c r="D94" s="125">
        <v>79</v>
      </c>
      <c r="E94" s="121"/>
      <c r="F94" s="86">
        <v>1</v>
      </c>
      <c r="G94" s="86"/>
      <c r="H94" s="86"/>
      <c r="I94" s="86"/>
      <c r="J94" s="86"/>
    </row>
    <row r="95" spans="1:10" ht="25.5">
      <c r="A95" s="198">
        <v>72</v>
      </c>
      <c r="B95" s="215" t="s">
        <v>145</v>
      </c>
      <c r="C95" s="4" t="s">
        <v>146</v>
      </c>
      <c r="D95" s="120">
        <v>80</v>
      </c>
      <c r="E95" s="27">
        <v>1</v>
      </c>
      <c r="F95" s="86">
        <v>1</v>
      </c>
      <c r="G95" s="86"/>
      <c r="H95" s="86"/>
      <c r="I95" s="86"/>
      <c r="J95" s="86"/>
    </row>
    <row r="96" spans="1:10" ht="25.5">
      <c r="A96" s="199"/>
      <c r="B96" s="216"/>
      <c r="C96" s="4" t="s">
        <v>147</v>
      </c>
      <c r="D96" s="120">
        <v>81</v>
      </c>
      <c r="E96" s="27">
        <v>1</v>
      </c>
      <c r="F96" s="86">
        <v>1</v>
      </c>
      <c r="G96" s="86"/>
      <c r="H96" s="86"/>
      <c r="I96" s="86"/>
      <c r="J96" s="86"/>
    </row>
    <row r="97" spans="1:10" ht="25.5">
      <c r="A97" s="27">
        <v>73</v>
      </c>
      <c r="B97" s="4" t="s">
        <v>148</v>
      </c>
      <c r="C97" s="4" t="s">
        <v>149</v>
      </c>
      <c r="D97" s="125">
        <v>82</v>
      </c>
      <c r="E97" s="27">
        <v>1</v>
      </c>
      <c r="F97" s="86">
        <v>1</v>
      </c>
      <c r="G97" s="86"/>
      <c r="H97" s="86"/>
      <c r="I97" s="86"/>
      <c r="J97" s="86"/>
    </row>
    <row r="98" spans="1:10" ht="12.75">
      <c r="A98" s="121">
        <v>74</v>
      </c>
      <c r="B98" s="4" t="s">
        <v>427</v>
      </c>
      <c r="C98" s="4" t="s">
        <v>150</v>
      </c>
      <c r="D98" s="120">
        <v>83</v>
      </c>
      <c r="E98" s="27"/>
      <c r="F98" s="86">
        <v>1</v>
      </c>
      <c r="G98" s="86"/>
      <c r="H98" s="86"/>
      <c r="I98" s="86"/>
      <c r="J98" s="86"/>
    </row>
    <row r="99" spans="1:10" ht="12.75" customHeight="1">
      <c r="A99" s="222">
        <v>75</v>
      </c>
      <c r="B99" s="215" t="s">
        <v>546</v>
      </c>
      <c r="C99" s="4" t="s">
        <v>151</v>
      </c>
      <c r="D99" s="120">
        <v>84</v>
      </c>
      <c r="E99" s="27"/>
      <c r="F99" s="86"/>
      <c r="G99" s="86">
        <v>1</v>
      </c>
      <c r="H99" s="86"/>
      <c r="I99" s="86"/>
      <c r="J99" s="86"/>
    </row>
    <row r="100" spans="1:10" ht="12.75">
      <c r="A100" s="223"/>
      <c r="B100" s="216"/>
      <c r="C100" s="4" t="s">
        <v>152</v>
      </c>
      <c r="D100" s="125">
        <v>85</v>
      </c>
      <c r="E100" s="27"/>
      <c r="F100" s="86"/>
      <c r="G100" s="86">
        <v>1</v>
      </c>
      <c r="H100" s="86"/>
      <c r="I100" s="86"/>
      <c r="J100" s="86"/>
    </row>
    <row r="101" spans="1:10" ht="12.75">
      <c r="A101" s="121">
        <v>76</v>
      </c>
      <c r="B101" s="4" t="s">
        <v>637</v>
      </c>
      <c r="C101" s="4" t="s">
        <v>153</v>
      </c>
      <c r="D101" s="120">
        <v>86</v>
      </c>
      <c r="E101" s="27"/>
      <c r="F101" s="86">
        <v>1</v>
      </c>
      <c r="G101" s="86"/>
      <c r="H101" s="86"/>
      <c r="I101" s="86"/>
      <c r="J101" s="86"/>
    </row>
    <row r="102" spans="1:10" ht="25.5">
      <c r="A102" s="121">
        <v>77</v>
      </c>
      <c r="B102" s="4" t="s">
        <v>434</v>
      </c>
      <c r="C102" s="4" t="s">
        <v>154</v>
      </c>
      <c r="D102" s="120">
        <v>87</v>
      </c>
      <c r="E102" s="27"/>
      <c r="F102" s="86"/>
      <c r="G102" s="86">
        <v>1</v>
      </c>
      <c r="H102" s="86"/>
      <c r="I102" s="86"/>
      <c r="J102" s="86"/>
    </row>
    <row r="103" spans="1:10" ht="25.5">
      <c r="A103" s="123">
        <v>78</v>
      </c>
      <c r="B103" s="4" t="s">
        <v>265</v>
      </c>
      <c r="C103" s="124" t="s">
        <v>155</v>
      </c>
      <c r="D103" s="125">
        <v>88</v>
      </c>
      <c r="E103" s="123"/>
      <c r="F103" s="179"/>
      <c r="G103" s="179">
        <v>1</v>
      </c>
      <c r="H103" s="179"/>
      <c r="I103" s="179"/>
      <c r="J103" s="179"/>
    </row>
    <row r="104" spans="1:10" ht="26.25" customHeight="1">
      <c r="A104" s="123">
        <v>79</v>
      </c>
      <c r="B104" s="4" t="s">
        <v>267</v>
      </c>
      <c r="C104" s="124" t="s">
        <v>156</v>
      </c>
      <c r="D104" s="120">
        <v>89</v>
      </c>
      <c r="E104" s="123"/>
      <c r="F104" s="179">
        <v>1</v>
      </c>
      <c r="G104" s="179"/>
      <c r="H104" s="179"/>
      <c r="I104" s="179"/>
      <c r="J104" s="179"/>
    </row>
    <row r="105" spans="1:10" ht="12.75">
      <c r="A105" s="123">
        <v>80</v>
      </c>
      <c r="B105" s="127" t="s">
        <v>269</v>
      </c>
      <c r="C105" s="127" t="s">
        <v>157</v>
      </c>
      <c r="D105" s="120">
        <v>90</v>
      </c>
      <c r="E105" s="123"/>
      <c r="F105" s="179"/>
      <c r="G105" s="179"/>
      <c r="H105" s="179"/>
      <c r="I105" s="179"/>
      <c r="J105" s="179">
        <v>1</v>
      </c>
    </row>
    <row r="106" spans="1:10" ht="25.5">
      <c r="A106" s="123">
        <v>81</v>
      </c>
      <c r="B106" s="4" t="s">
        <v>271</v>
      </c>
      <c r="C106" s="124" t="s">
        <v>158</v>
      </c>
      <c r="D106" s="125">
        <v>91</v>
      </c>
      <c r="E106" s="123"/>
      <c r="F106" s="179">
        <v>1</v>
      </c>
      <c r="G106" s="179"/>
      <c r="H106" s="179"/>
      <c r="I106" s="179"/>
      <c r="J106" s="179"/>
    </row>
    <row r="107" spans="1:10" ht="25.5">
      <c r="A107" s="123">
        <v>82</v>
      </c>
      <c r="B107" s="4" t="s">
        <v>273</v>
      </c>
      <c r="C107" s="124" t="s">
        <v>159</v>
      </c>
      <c r="D107" s="120">
        <v>92</v>
      </c>
      <c r="E107" s="123"/>
      <c r="F107" s="179"/>
      <c r="G107" s="179">
        <v>1</v>
      </c>
      <c r="H107" s="179"/>
      <c r="I107" s="179"/>
      <c r="J107" s="179"/>
    </row>
    <row r="108" spans="1:10" ht="25.5">
      <c r="A108" s="123">
        <v>83</v>
      </c>
      <c r="B108" s="4" t="s">
        <v>424</v>
      </c>
      <c r="C108" s="124" t="s">
        <v>160</v>
      </c>
      <c r="D108" s="120">
        <v>93</v>
      </c>
      <c r="E108" s="123"/>
      <c r="F108" s="179"/>
      <c r="G108" s="179">
        <v>1</v>
      </c>
      <c r="H108" s="179"/>
      <c r="I108" s="179"/>
      <c r="J108" s="179"/>
    </row>
    <row r="109" spans="1:10" ht="25.5">
      <c r="A109" s="123">
        <v>84</v>
      </c>
      <c r="B109" s="4" t="s">
        <v>425</v>
      </c>
      <c r="C109" s="124" t="s">
        <v>161</v>
      </c>
      <c r="D109" s="125">
        <v>94</v>
      </c>
      <c r="E109" s="123"/>
      <c r="F109" s="179">
        <v>1</v>
      </c>
      <c r="G109" s="179"/>
      <c r="H109" s="179"/>
      <c r="I109" s="179"/>
      <c r="J109" s="179"/>
    </row>
    <row r="110" spans="1:10" ht="25.5">
      <c r="A110" s="128">
        <v>85</v>
      </c>
      <c r="B110" s="129" t="s">
        <v>289</v>
      </c>
      <c r="C110" s="124" t="s">
        <v>162</v>
      </c>
      <c r="D110" s="120">
        <v>95</v>
      </c>
      <c r="E110" s="128"/>
      <c r="F110" s="179"/>
      <c r="G110" s="179"/>
      <c r="H110" s="179">
        <v>1</v>
      </c>
      <c r="I110" s="179"/>
      <c r="J110" s="179"/>
    </row>
    <row r="111" spans="1:10" ht="28.5" customHeight="1">
      <c r="A111" s="143"/>
      <c r="B111" s="142"/>
      <c r="C111" s="124" t="s">
        <v>163</v>
      </c>
      <c r="D111" s="120">
        <v>96</v>
      </c>
      <c r="E111" s="143"/>
      <c r="F111" s="179"/>
      <c r="G111" s="179"/>
      <c r="H111" s="179">
        <v>1</v>
      </c>
      <c r="I111" s="179"/>
      <c r="J111" s="179"/>
    </row>
    <row r="112" spans="1:10" ht="25.5">
      <c r="A112" s="123">
        <v>86</v>
      </c>
      <c r="B112" s="4" t="s">
        <v>426</v>
      </c>
      <c r="C112" s="124" t="s">
        <v>164</v>
      </c>
      <c r="D112" s="125">
        <v>97</v>
      </c>
      <c r="E112" s="123"/>
      <c r="F112" s="179">
        <v>1</v>
      </c>
      <c r="G112" s="179"/>
      <c r="H112" s="179"/>
      <c r="I112" s="179"/>
      <c r="J112" s="179"/>
    </row>
    <row r="113" spans="1:10" ht="25.5">
      <c r="A113" s="123">
        <v>87</v>
      </c>
      <c r="B113" s="4" t="s">
        <v>295</v>
      </c>
      <c r="C113" s="124" t="s">
        <v>165</v>
      </c>
      <c r="D113" s="120">
        <v>98</v>
      </c>
      <c r="E113" s="123"/>
      <c r="F113" s="179">
        <v>1</v>
      </c>
      <c r="G113" s="179"/>
      <c r="H113" s="179"/>
      <c r="I113" s="179"/>
      <c r="J113" s="179"/>
    </row>
    <row r="114" spans="1:10" ht="25.5" customHeight="1">
      <c r="A114" s="128">
        <v>88</v>
      </c>
      <c r="B114" s="129" t="s">
        <v>547</v>
      </c>
      <c r="C114" s="124" t="s">
        <v>166</v>
      </c>
      <c r="D114" s="120">
        <v>99</v>
      </c>
      <c r="E114" s="123"/>
      <c r="F114" s="179">
        <v>1</v>
      </c>
      <c r="G114" s="178"/>
      <c r="H114" s="179"/>
      <c r="I114" s="179"/>
      <c r="J114" s="179"/>
    </row>
    <row r="115" spans="1:10" ht="25.5">
      <c r="A115" s="123">
        <v>89</v>
      </c>
      <c r="B115" s="4" t="s">
        <v>548</v>
      </c>
      <c r="C115" s="124" t="s">
        <v>167</v>
      </c>
      <c r="D115" s="125">
        <v>100</v>
      </c>
      <c r="E115" s="123"/>
      <c r="F115" s="179"/>
      <c r="G115" s="179"/>
      <c r="H115" s="179">
        <v>1</v>
      </c>
      <c r="I115" s="179"/>
      <c r="J115" s="179"/>
    </row>
    <row r="116" spans="1:10" ht="12.75">
      <c r="A116" s="123">
        <v>90</v>
      </c>
      <c r="B116" s="4" t="s">
        <v>428</v>
      </c>
      <c r="C116" s="124" t="s">
        <v>168</v>
      </c>
      <c r="D116" s="120">
        <v>101</v>
      </c>
      <c r="E116" s="123"/>
      <c r="F116" s="179">
        <v>1</v>
      </c>
      <c r="G116" s="179"/>
      <c r="H116" s="179"/>
      <c r="I116" s="179"/>
      <c r="J116" s="179"/>
    </row>
    <row r="117" spans="1:10" ht="25.5">
      <c r="A117" s="213">
        <v>91</v>
      </c>
      <c r="B117" s="217" t="s">
        <v>311</v>
      </c>
      <c r="C117" s="124" t="s">
        <v>169</v>
      </c>
      <c r="D117" s="120">
        <v>102</v>
      </c>
      <c r="E117" s="123"/>
      <c r="F117" s="179"/>
      <c r="G117" s="179">
        <v>1</v>
      </c>
      <c r="H117" s="179"/>
      <c r="I117" s="179"/>
      <c r="J117" s="179"/>
    </row>
    <row r="118" spans="1:10" ht="25.5">
      <c r="A118" s="214"/>
      <c r="B118" s="218"/>
      <c r="C118" s="124" t="s">
        <v>444</v>
      </c>
      <c r="D118" s="125">
        <v>103</v>
      </c>
      <c r="E118" s="123"/>
      <c r="F118" s="179"/>
      <c r="G118" s="179">
        <v>1</v>
      </c>
      <c r="H118" s="179"/>
      <c r="I118" s="179"/>
      <c r="J118" s="179"/>
    </row>
    <row r="119" spans="1:10" ht="25.5">
      <c r="A119" s="123">
        <v>92</v>
      </c>
      <c r="B119" s="4" t="s">
        <v>549</v>
      </c>
      <c r="C119" s="124" t="s">
        <v>170</v>
      </c>
      <c r="D119" s="120">
        <v>104</v>
      </c>
      <c r="E119" s="123"/>
      <c r="F119" s="179"/>
      <c r="G119" s="179">
        <v>1</v>
      </c>
      <c r="H119" s="179"/>
      <c r="I119" s="179"/>
      <c r="J119" s="179"/>
    </row>
    <row r="120" spans="1:10" ht="25.5">
      <c r="A120" s="123">
        <v>93</v>
      </c>
      <c r="B120" s="4" t="s">
        <v>550</v>
      </c>
      <c r="C120" s="124" t="s">
        <v>171</v>
      </c>
      <c r="D120" s="120">
        <v>105</v>
      </c>
      <c r="E120" s="123"/>
      <c r="F120" s="179"/>
      <c r="G120" s="179"/>
      <c r="H120" s="179"/>
      <c r="I120" s="179">
        <v>1</v>
      </c>
      <c r="J120" s="179"/>
    </row>
    <row r="121" spans="1:10" ht="25.5">
      <c r="A121" s="123">
        <v>94</v>
      </c>
      <c r="B121" s="4" t="s">
        <v>343</v>
      </c>
      <c r="C121" s="124" t="s">
        <v>172</v>
      </c>
      <c r="D121" s="125">
        <v>106</v>
      </c>
      <c r="E121" s="123"/>
      <c r="F121" s="179">
        <v>1</v>
      </c>
      <c r="G121" s="179"/>
      <c r="H121" s="179"/>
      <c r="I121" s="179"/>
      <c r="J121" s="179"/>
    </row>
    <row r="122" spans="1:10" ht="25.5">
      <c r="A122" s="123">
        <v>95</v>
      </c>
      <c r="B122" s="4" t="s">
        <v>275</v>
      </c>
      <c r="C122" s="124" t="s">
        <v>173</v>
      </c>
      <c r="D122" s="120">
        <v>107</v>
      </c>
      <c r="E122" s="123"/>
      <c r="F122" s="179">
        <v>1</v>
      </c>
      <c r="G122" s="179"/>
      <c r="H122" s="179"/>
      <c r="I122" s="179"/>
      <c r="J122" s="179"/>
    </row>
    <row r="123" spans="1:10" ht="12.75" customHeight="1">
      <c r="A123" s="213">
        <v>96</v>
      </c>
      <c r="B123" s="215" t="s">
        <v>551</v>
      </c>
      <c r="C123" s="124" t="s">
        <v>174</v>
      </c>
      <c r="D123" s="120">
        <v>108</v>
      </c>
      <c r="E123" s="123"/>
      <c r="F123" s="179">
        <v>1</v>
      </c>
      <c r="G123" s="179"/>
      <c r="H123" s="179"/>
      <c r="I123" s="179"/>
      <c r="J123" s="179"/>
    </row>
    <row r="124" spans="1:10" ht="12.75">
      <c r="A124" s="214"/>
      <c r="B124" s="216"/>
      <c r="C124" s="130" t="s">
        <v>175</v>
      </c>
      <c r="D124" s="125">
        <v>109</v>
      </c>
      <c r="E124" s="123"/>
      <c r="F124" s="179">
        <v>1</v>
      </c>
      <c r="G124" s="179"/>
      <c r="H124" s="179"/>
      <c r="I124" s="179"/>
      <c r="J124" s="179"/>
    </row>
    <row r="125" spans="1:10" ht="25.5">
      <c r="A125" s="123">
        <v>97</v>
      </c>
      <c r="B125" s="138" t="s">
        <v>529</v>
      </c>
      <c r="C125" s="124" t="s">
        <v>530</v>
      </c>
      <c r="D125" s="120">
        <v>110</v>
      </c>
      <c r="E125" s="123"/>
      <c r="F125" s="179">
        <v>1</v>
      </c>
      <c r="G125" s="179"/>
      <c r="H125" s="179"/>
      <c r="I125" s="179"/>
      <c r="J125" s="179"/>
    </row>
    <row r="126" spans="1:10" ht="25.5" customHeight="1">
      <c r="A126" s="21"/>
      <c r="B126" s="182" t="s">
        <v>671</v>
      </c>
      <c r="C126" s="182"/>
      <c r="D126" s="151"/>
      <c r="E126" s="117"/>
      <c r="F126" s="135">
        <f>SUM(F15:F125)</f>
        <v>66</v>
      </c>
      <c r="G126" s="135">
        <f>SUM(G15:G125)</f>
        <v>18</v>
      </c>
      <c r="H126" s="135">
        <f>SUM(H15:H125)</f>
        <v>13</v>
      </c>
      <c r="I126" s="135">
        <f>SUM(I15:I125)</f>
        <v>11</v>
      </c>
      <c r="J126" s="135">
        <f>SUM(J15:J125)</f>
        <v>2</v>
      </c>
    </row>
    <row r="127" spans="1:10" ht="12.75">
      <c r="A127" s="7"/>
      <c r="B127" s="8" t="s">
        <v>13</v>
      </c>
      <c r="C127" s="6"/>
      <c r="D127" s="7"/>
      <c r="E127" s="8"/>
      <c r="F127" s="31"/>
      <c r="G127" s="31"/>
      <c r="H127" s="31"/>
      <c r="I127" s="31"/>
      <c r="J127" s="31"/>
    </row>
    <row r="128" spans="1:10" ht="12.75">
      <c r="A128" s="7"/>
      <c r="B128" s="32" t="s">
        <v>176</v>
      </c>
      <c r="C128" s="6"/>
      <c r="D128" s="7"/>
      <c r="E128" s="32"/>
      <c r="F128" s="31"/>
      <c r="G128" s="31"/>
      <c r="H128" s="31"/>
      <c r="I128" s="31"/>
      <c r="J128" s="31"/>
    </row>
    <row r="129" spans="1:10" ht="12.75">
      <c r="A129" s="7"/>
      <c r="B129" s="32" t="s">
        <v>177</v>
      </c>
      <c r="C129" s="6"/>
      <c r="D129" s="7"/>
      <c r="E129" s="32"/>
      <c r="F129" s="31"/>
      <c r="G129" s="31"/>
      <c r="H129" s="31"/>
      <c r="I129" s="31"/>
      <c r="J129" s="31"/>
    </row>
    <row r="130" spans="1:10" ht="12.75">
      <c r="A130" s="7"/>
      <c r="B130" s="32" t="s">
        <v>178</v>
      </c>
      <c r="C130" s="6"/>
      <c r="D130" s="7"/>
      <c r="F130" s="18"/>
      <c r="G130" s="18"/>
      <c r="H130" s="18"/>
      <c r="I130" s="18"/>
      <c r="J130" s="18"/>
    </row>
    <row r="131" spans="1:10" ht="12.75">
      <c r="A131" s="7"/>
      <c r="B131" s="6"/>
      <c r="C131" s="31"/>
      <c r="D131" s="103"/>
      <c r="F131" s="8"/>
      <c r="G131" s="8"/>
      <c r="H131" s="8"/>
      <c r="I131" s="8"/>
      <c r="J131" s="141"/>
    </row>
    <row r="132" spans="1:10" ht="12.75">
      <c r="A132" s="7"/>
      <c r="B132" s="6"/>
      <c r="C132" s="31"/>
      <c r="D132" s="103"/>
      <c r="E132" s="7"/>
      <c r="F132" s="31"/>
      <c r="G132" s="31"/>
      <c r="H132" s="31"/>
      <c r="I132" s="31"/>
      <c r="J132" s="31"/>
    </row>
    <row r="133" spans="1:10" ht="25.5" customHeight="1" hidden="1" outlineLevel="1">
      <c r="A133" s="21">
        <v>15</v>
      </c>
      <c r="B133" s="104" t="s">
        <v>42</v>
      </c>
      <c r="C133" s="104" t="s">
        <v>43</v>
      </c>
      <c r="D133" s="68">
        <v>0</v>
      </c>
      <c r="E133" s="26">
        <v>2</v>
      </c>
      <c r="F133" s="219" t="s">
        <v>45</v>
      </c>
      <c r="G133" s="220"/>
      <c r="H133" s="220"/>
      <c r="I133" s="220"/>
      <c r="J133" s="221"/>
    </row>
    <row r="134" ht="12.75" collapsed="1"/>
    <row r="207" ht="12.75"/>
    <row r="208" ht="12.75"/>
    <row r="209" ht="12.75"/>
  </sheetData>
  <sheetProtection/>
  <autoFilter ref="A12:J131"/>
  <mergeCells count="30">
    <mergeCell ref="A47:A48"/>
    <mergeCell ref="B47:B48"/>
    <mergeCell ref="A63:A64"/>
    <mergeCell ref="B63:B64"/>
    <mergeCell ref="A8:J8"/>
    <mergeCell ref="A9:J9"/>
    <mergeCell ref="A7:J7"/>
    <mergeCell ref="F11:J11"/>
    <mergeCell ref="A45:A46"/>
    <mergeCell ref="B45:B46"/>
    <mergeCell ref="A11:A12"/>
    <mergeCell ref="A28:A29"/>
    <mergeCell ref="F133:J133"/>
    <mergeCell ref="B19:B20"/>
    <mergeCell ref="A19:A20"/>
    <mergeCell ref="A21:A22"/>
    <mergeCell ref="B21:B22"/>
    <mergeCell ref="A93:A94"/>
    <mergeCell ref="B93:B94"/>
    <mergeCell ref="A99:A100"/>
    <mergeCell ref="B99:B100"/>
    <mergeCell ref="B28:B29"/>
    <mergeCell ref="A75:A76"/>
    <mergeCell ref="A123:A124"/>
    <mergeCell ref="B123:B124"/>
    <mergeCell ref="B117:B118"/>
    <mergeCell ref="A117:A118"/>
    <mergeCell ref="A95:A96"/>
    <mergeCell ref="B95:B96"/>
    <mergeCell ref="B75:B76"/>
  </mergeCells>
  <printOptions/>
  <pageMargins left="0.5118110236220472" right="0.11811023622047245" top="0.35433070866141736" bottom="0.3937007874015748" header="0.31496062992125984" footer="0.31496062992125984"/>
  <pageSetup fitToHeight="3" fitToWidth="1" horizontalDpi="600" verticalDpi="600" orientation="portrait" paperSize="9" scale="78" r:id="rId3"/>
  <headerFooter>
    <oddFooter>&amp;L&amp;6&amp;Z&amp;F&amp;R&amp;"6,обычный"&amp;6&amp;P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.57421875" style="39" customWidth="1"/>
    <col min="2" max="2" width="31.28125" style="47" customWidth="1"/>
    <col min="3" max="3" width="23.00390625" style="39" customWidth="1"/>
    <col min="4" max="4" width="20.7109375" style="39" customWidth="1"/>
    <col min="5" max="5" width="13.140625" style="39" customWidth="1"/>
    <col min="6" max="6" width="17.140625" style="39" customWidth="1"/>
    <col min="7" max="7" width="12.8515625" style="39" customWidth="1"/>
    <col min="8" max="16384" width="9.140625" style="39" customWidth="1"/>
  </cols>
  <sheetData>
    <row r="1" spans="2:7" ht="12.75">
      <c r="B1" s="40" t="s">
        <v>11</v>
      </c>
      <c r="G1" s="41"/>
    </row>
    <row r="2" spans="2:7" ht="12.75">
      <c r="B2" s="42" t="s">
        <v>183</v>
      </c>
      <c r="G2" s="41"/>
    </row>
    <row r="3" spans="2:7" ht="12.75">
      <c r="B3" s="40" t="s">
        <v>188</v>
      </c>
      <c r="G3" s="41"/>
    </row>
    <row r="4" spans="2:7" ht="12.75">
      <c r="B4" s="40"/>
      <c r="G4" s="41"/>
    </row>
    <row r="5" spans="2:7" ht="12.75">
      <c r="B5" s="40"/>
      <c r="G5" s="41"/>
    </row>
    <row r="6" spans="2:7" ht="12.75">
      <c r="B6" s="42" t="s">
        <v>189</v>
      </c>
      <c r="G6" s="76"/>
    </row>
    <row r="7" spans="2:7" ht="12.75">
      <c r="B7" s="42" t="s">
        <v>640</v>
      </c>
      <c r="G7" s="63"/>
    </row>
    <row r="8" spans="1:2" ht="12" customHeight="1">
      <c r="A8" s="43"/>
      <c r="B8" s="44"/>
    </row>
    <row r="9" spans="1:2" ht="12" customHeight="1">
      <c r="A9" s="43"/>
      <c r="B9" s="44"/>
    </row>
    <row r="10" spans="1:2" ht="12" customHeight="1">
      <c r="A10" s="43"/>
      <c r="B10" s="44"/>
    </row>
    <row r="11" spans="1:6" ht="12.75">
      <c r="A11" s="232" t="s">
        <v>17</v>
      </c>
      <c r="B11" s="232"/>
      <c r="C11" s="232"/>
      <c r="D11" s="232"/>
      <c r="E11" s="232"/>
      <c r="F11" s="45"/>
    </row>
    <row r="12" ht="12.75">
      <c r="A12" s="46" t="s">
        <v>190</v>
      </c>
    </row>
    <row r="13" spans="1:6" ht="12.75">
      <c r="A13" s="232" t="s">
        <v>669</v>
      </c>
      <c r="B13" s="232"/>
      <c r="C13" s="232"/>
      <c r="D13" s="232"/>
      <c r="E13" s="232"/>
      <c r="F13" s="45"/>
    </row>
    <row r="14" ht="12.75">
      <c r="A14" s="45"/>
    </row>
    <row r="15" spans="1:7" ht="38.25" customHeight="1">
      <c r="A15" s="233" t="s">
        <v>184</v>
      </c>
      <c r="B15" s="235" t="s">
        <v>185</v>
      </c>
      <c r="C15" s="233" t="s">
        <v>19</v>
      </c>
      <c r="D15" s="49" t="s">
        <v>186</v>
      </c>
      <c r="E15" s="233" t="s">
        <v>20</v>
      </c>
      <c r="F15" s="169" t="s">
        <v>22</v>
      </c>
      <c r="G15" s="231" t="s">
        <v>1</v>
      </c>
    </row>
    <row r="16" spans="1:7" ht="25.5">
      <c r="A16" s="234"/>
      <c r="B16" s="236"/>
      <c r="C16" s="234"/>
      <c r="D16" s="51" t="s">
        <v>187</v>
      </c>
      <c r="E16" s="234"/>
      <c r="F16" s="64">
        <v>43282</v>
      </c>
      <c r="G16" s="231"/>
    </row>
    <row r="17" spans="1:7" ht="12.75">
      <c r="A17" s="33">
        <v>1</v>
      </c>
      <c r="B17" s="68">
        <v>2</v>
      </c>
      <c r="C17" s="33">
        <v>3</v>
      </c>
      <c r="D17" s="33">
        <v>4</v>
      </c>
      <c r="E17" s="33">
        <v>5</v>
      </c>
      <c r="F17" s="33">
        <v>6</v>
      </c>
      <c r="G17" s="34">
        <v>7</v>
      </c>
    </row>
    <row r="18" spans="1:7" ht="12.75">
      <c r="A18" s="55"/>
      <c r="B18" s="55" t="s">
        <v>9</v>
      </c>
      <c r="C18" s="55"/>
      <c r="D18" s="55"/>
      <c r="E18" s="55"/>
      <c r="F18" s="55"/>
      <c r="G18" s="56"/>
    </row>
    <row r="19" spans="1:8" ht="71.25" customHeight="1">
      <c r="A19" s="57">
        <v>1</v>
      </c>
      <c r="B19" s="58" t="s">
        <v>641</v>
      </c>
      <c r="C19" s="59" t="s">
        <v>191</v>
      </c>
      <c r="D19" s="60" t="s">
        <v>125</v>
      </c>
      <c r="E19" s="61" t="s">
        <v>198</v>
      </c>
      <c r="F19" s="65" t="s">
        <v>192</v>
      </c>
      <c r="G19" s="66"/>
      <c r="H19" s="149"/>
    </row>
    <row r="20" spans="1:8" ht="80.25" customHeight="1">
      <c r="A20" s="57">
        <v>2</v>
      </c>
      <c r="B20" s="58" t="s">
        <v>642</v>
      </c>
      <c r="C20" s="59" t="s">
        <v>193</v>
      </c>
      <c r="D20" s="60" t="s">
        <v>668</v>
      </c>
      <c r="E20" s="61" t="s">
        <v>194</v>
      </c>
      <c r="F20" s="65" t="s">
        <v>192</v>
      </c>
      <c r="G20" s="66"/>
      <c r="H20" s="149"/>
    </row>
    <row r="23" spans="1:5" ht="12.75">
      <c r="A23" s="39" t="s">
        <v>13</v>
      </c>
      <c r="E23" s="39" t="s">
        <v>195</v>
      </c>
    </row>
    <row r="24" spans="1:5" ht="12.75">
      <c r="A24" s="39" t="s">
        <v>14</v>
      </c>
      <c r="E24" s="39" t="s">
        <v>196</v>
      </c>
    </row>
    <row r="25" spans="1:6" ht="12.75">
      <c r="A25" s="62" t="s">
        <v>177</v>
      </c>
      <c r="E25" s="67" t="s">
        <v>197</v>
      </c>
      <c r="F25" s="67"/>
    </row>
    <row r="26" ht="12.75">
      <c r="A26" s="32" t="s">
        <v>178</v>
      </c>
    </row>
  </sheetData>
  <sheetProtection/>
  <mergeCells count="7">
    <mergeCell ref="G15:G16"/>
    <mergeCell ref="A11:E11"/>
    <mergeCell ref="A13:E13"/>
    <mergeCell ref="A15:A16"/>
    <mergeCell ref="B15:B16"/>
    <mergeCell ref="C15:C16"/>
    <mergeCell ref="E15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2" sqref="A12"/>
    </sheetView>
  </sheetViews>
  <sheetFormatPr defaultColWidth="9.140625" defaultRowHeight="12.75" outlineLevelRow="1" outlineLevelCol="1"/>
  <cols>
    <col min="1" max="12" width="9.140625" style="6" customWidth="1"/>
    <col min="13" max="13" width="10.28125" style="6" customWidth="1"/>
    <col min="14" max="14" width="9.140625" style="6" hidden="1" customWidth="1" outlineLevel="1"/>
    <col min="15" max="15" width="9.140625" style="6" customWidth="1" collapsed="1"/>
    <col min="16" max="16384" width="9.140625" style="6" customWidth="1"/>
  </cols>
  <sheetData>
    <row r="1" spans="1:13" ht="14.25">
      <c r="A1" s="75" t="s">
        <v>11</v>
      </c>
      <c r="M1" s="110" t="s">
        <v>12</v>
      </c>
    </row>
    <row r="2" spans="1:13" ht="14.25">
      <c r="A2" s="75" t="s">
        <v>214</v>
      </c>
      <c r="M2" s="110" t="s">
        <v>653</v>
      </c>
    </row>
    <row r="3" spans="1:13" ht="14.25">
      <c r="A3" s="75" t="s">
        <v>215</v>
      </c>
      <c r="M3" s="110" t="s">
        <v>654</v>
      </c>
    </row>
    <row r="5" spans="1:13" ht="14.25">
      <c r="A5" s="75" t="s">
        <v>213</v>
      </c>
      <c r="M5" s="110" t="s">
        <v>655</v>
      </c>
    </row>
    <row r="6" spans="1:13" ht="12.75">
      <c r="A6" s="77" t="s">
        <v>677</v>
      </c>
      <c r="M6" s="177">
        <v>43189</v>
      </c>
    </row>
    <row r="7" spans="1:9" ht="12.75">
      <c r="A7" s="78"/>
      <c r="I7" s="79"/>
    </row>
    <row r="10" spans="1:12" ht="12.75">
      <c r="A10" s="207" t="s">
        <v>17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ht="28.5" customHeight="1">
      <c r="A11" s="211" t="s">
        <v>682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4" spans="1:13" ht="12.75">
      <c r="A14" s="240" t="s">
        <v>3</v>
      </c>
      <c r="B14" s="243" t="s">
        <v>4</v>
      </c>
      <c r="C14" s="243"/>
      <c r="D14" s="243" t="s">
        <v>5</v>
      </c>
      <c r="E14" s="243"/>
      <c r="F14" s="243"/>
      <c r="G14" s="243"/>
      <c r="H14" s="243"/>
      <c r="I14" s="243"/>
      <c r="J14" s="243"/>
      <c r="K14" s="243"/>
      <c r="L14" s="243"/>
      <c r="M14" s="243"/>
    </row>
    <row r="15" spans="1:13" ht="12.75">
      <c r="A15" s="241"/>
      <c r="B15" s="240" t="s">
        <v>6</v>
      </c>
      <c r="C15" s="240" t="s">
        <v>10</v>
      </c>
      <c r="D15" s="237" t="s">
        <v>672</v>
      </c>
      <c r="E15" s="238"/>
      <c r="F15" s="237" t="s">
        <v>673</v>
      </c>
      <c r="G15" s="238"/>
      <c r="H15" s="237" t="s">
        <v>674</v>
      </c>
      <c r="I15" s="238"/>
      <c r="J15" s="237" t="s">
        <v>675</v>
      </c>
      <c r="K15" s="238"/>
      <c r="L15" s="239" t="s">
        <v>676</v>
      </c>
      <c r="M15" s="239"/>
    </row>
    <row r="16" spans="1:13" ht="25.5">
      <c r="A16" s="242"/>
      <c r="B16" s="244"/>
      <c r="C16" s="244"/>
      <c r="D16" s="80" t="s">
        <v>6</v>
      </c>
      <c r="E16" s="80" t="s">
        <v>10</v>
      </c>
      <c r="F16" s="80" t="s">
        <v>6</v>
      </c>
      <c r="G16" s="80" t="s">
        <v>10</v>
      </c>
      <c r="H16" s="80" t="s">
        <v>6</v>
      </c>
      <c r="I16" s="80" t="s">
        <v>10</v>
      </c>
      <c r="J16" s="80" t="s">
        <v>6</v>
      </c>
      <c r="K16" s="80" t="s">
        <v>10</v>
      </c>
      <c r="L16" s="80" t="s">
        <v>6</v>
      </c>
      <c r="M16" s="80" t="s">
        <v>10</v>
      </c>
    </row>
    <row r="17" spans="1:14" ht="20.25" customHeight="1">
      <c r="A17" s="81" t="s">
        <v>7</v>
      </c>
      <c r="B17" s="82">
        <f>25-1</f>
        <v>24</v>
      </c>
      <c r="C17" s="83">
        <f>29-1</f>
        <v>28</v>
      </c>
      <c r="D17" s="82">
        <f>ROUND(B17*20/100,0)</f>
        <v>5</v>
      </c>
      <c r="E17" s="83">
        <f>ROUND(C17*20/100,0)</f>
        <v>6</v>
      </c>
      <c r="F17" s="82">
        <f>ROUND(B17*40/100,0)</f>
        <v>10</v>
      </c>
      <c r="G17" s="83">
        <f>ROUND(C17*40/100,0)</f>
        <v>11</v>
      </c>
      <c r="H17" s="82">
        <f>ROUND(B17*66/100,0)</f>
        <v>16</v>
      </c>
      <c r="I17" s="83">
        <f>ROUND(C17*66/100,0)</f>
        <v>18</v>
      </c>
      <c r="J17" s="84">
        <f>ROUND(B17*85/100,0)</f>
        <v>20</v>
      </c>
      <c r="K17" s="85">
        <f>ROUND(C17*85/100,0)</f>
        <v>24</v>
      </c>
      <c r="L17" s="86">
        <f>ROUND(B17*100/100,0)</f>
        <v>24</v>
      </c>
      <c r="M17" s="87">
        <f>ROUND(C17*100/100,0)</f>
        <v>28</v>
      </c>
      <c r="N17" s="131"/>
    </row>
    <row r="18" spans="1:14" ht="20.25" customHeight="1">
      <c r="A18" s="81" t="s">
        <v>9</v>
      </c>
      <c r="B18" s="82">
        <f>41-1</f>
        <v>40</v>
      </c>
      <c r="C18" s="83">
        <f>45-1</f>
        <v>44</v>
      </c>
      <c r="D18" s="82">
        <f>ROUND(B18*20/100,0)</f>
        <v>8</v>
      </c>
      <c r="E18" s="83">
        <f>ROUND(C18*20/100,0)</f>
        <v>9</v>
      </c>
      <c r="F18" s="82">
        <f>ROUND(B18*40/100,0)</f>
        <v>16</v>
      </c>
      <c r="G18" s="83">
        <f>ROUND(C18*40/100,0)</f>
        <v>18</v>
      </c>
      <c r="H18" s="82">
        <f>ROUND(B18*66/100,0)</f>
        <v>26</v>
      </c>
      <c r="I18" s="83">
        <f>ROUND(C18*66/100,0)</f>
        <v>29</v>
      </c>
      <c r="J18" s="84">
        <f>ROUND(B18*85/100,0)</f>
        <v>34</v>
      </c>
      <c r="K18" s="85">
        <f>ROUND(C18*85/100,0)</f>
        <v>37</v>
      </c>
      <c r="L18" s="86">
        <f>ROUND(B18*100/100,0)</f>
        <v>40</v>
      </c>
      <c r="M18" s="87">
        <f>ROUND(C18*100/100,0)</f>
        <v>44</v>
      </c>
      <c r="N18" s="131" t="s">
        <v>680</v>
      </c>
    </row>
    <row r="19" spans="1:13" ht="37.5" customHeight="1">
      <c r="A19" s="88" t="s">
        <v>8</v>
      </c>
      <c r="B19" s="86">
        <f aca="true" t="shared" si="0" ref="B19:M19">SUM(B17:B18)</f>
        <v>64</v>
      </c>
      <c r="C19" s="87">
        <f t="shared" si="0"/>
        <v>72</v>
      </c>
      <c r="D19" s="86">
        <f t="shared" si="0"/>
        <v>13</v>
      </c>
      <c r="E19" s="87">
        <f t="shared" si="0"/>
        <v>15</v>
      </c>
      <c r="F19" s="86">
        <f t="shared" si="0"/>
        <v>26</v>
      </c>
      <c r="G19" s="87">
        <f t="shared" si="0"/>
        <v>29</v>
      </c>
      <c r="H19" s="86">
        <f t="shared" si="0"/>
        <v>42</v>
      </c>
      <c r="I19" s="87">
        <f t="shared" si="0"/>
        <v>47</v>
      </c>
      <c r="J19" s="86">
        <f t="shared" si="0"/>
        <v>54</v>
      </c>
      <c r="K19" s="87">
        <f t="shared" si="0"/>
        <v>61</v>
      </c>
      <c r="L19" s="86">
        <f t="shared" si="0"/>
        <v>64</v>
      </c>
      <c r="M19" s="87">
        <f t="shared" si="0"/>
        <v>72</v>
      </c>
    </row>
    <row r="22" ht="12.75">
      <c r="A22" s="67"/>
    </row>
    <row r="23" ht="12.75">
      <c r="A23" s="67" t="s">
        <v>440</v>
      </c>
    </row>
    <row r="24" spans="1:4" ht="12.75">
      <c r="A24" s="67" t="s">
        <v>439</v>
      </c>
      <c r="D24" s="6" t="s">
        <v>442</v>
      </c>
    </row>
    <row r="26" ht="12.75">
      <c r="A26" s="6" t="s">
        <v>681</v>
      </c>
    </row>
    <row r="27" ht="12.75">
      <c r="A27" s="6" t="s">
        <v>679</v>
      </c>
    </row>
    <row r="28" ht="12.75">
      <c r="A28" s="6" t="s">
        <v>441</v>
      </c>
    </row>
    <row r="29" ht="12.75">
      <c r="A29" s="6" t="s">
        <v>678</v>
      </c>
    </row>
    <row r="34" spans="5:11" ht="12.75" hidden="1" outlineLevel="1">
      <c r="E34" s="6">
        <v>33</v>
      </c>
      <c r="G34" s="6">
        <v>50</v>
      </c>
      <c r="I34" s="6">
        <v>66</v>
      </c>
      <c r="K34" s="6">
        <v>85</v>
      </c>
    </row>
    <row r="35" ht="12.75" collapsed="1"/>
  </sheetData>
  <sheetProtection/>
  <mergeCells count="12">
    <mergeCell ref="C15:C16"/>
    <mergeCell ref="D15:E15"/>
    <mergeCell ref="F15:G15"/>
    <mergeCell ref="H15:I15"/>
    <mergeCell ref="J15:K15"/>
    <mergeCell ref="L15:M15"/>
    <mergeCell ref="A10:L10"/>
    <mergeCell ref="A11:L11"/>
    <mergeCell ref="A14:A16"/>
    <mergeCell ref="B14:C14"/>
    <mergeCell ref="D14:M14"/>
    <mergeCell ref="B15:B16"/>
  </mergeCells>
  <printOptions/>
  <pageMargins left="0.9055118110236221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E6" sqref="E6"/>
    </sheetView>
  </sheetViews>
  <sheetFormatPr defaultColWidth="9.140625" defaultRowHeight="12.75" outlineLevelRow="1"/>
  <cols>
    <col min="1" max="1" width="4.00390625" style="6" customWidth="1"/>
    <col min="2" max="2" width="23.7109375" style="6" customWidth="1"/>
    <col min="3" max="3" width="30.8515625" style="6" customWidth="1"/>
    <col min="4" max="4" width="12.57421875" style="6" customWidth="1"/>
    <col min="5" max="5" width="13.8515625" style="6" customWidth="1"/>
    <col min="6" max="6" width="11.421875" style="6" customWidth="1"/>
    <col min="7" max="7" width="12.8515625" style="6" customWidth="1"/>
    <col min="8" max="16384" width="9.140625" style="6" customWidth="1"/>
  </cols>
  <sheetData>
    <row r="1" spans="1:5" ht="14.25" customHeight="1">
      <c r="A1" s="167" t="s">
        <v>11</v>
      </c>
      <c r="E1" s="79" t="s">
        <v>12</v>
      </c>
    </row>
    <row r="2" spans="1:5" ht="12.75">
      <c r="A2" s="6" t="s">
        <v>630</v>
      </c>
      <c r="E2" s="79" t="s">
        <v>684</v>
      </c>
    </row>
    <row r="3" spans="1:5" ht="12.75">
      <c r="A3" s="6" t="s">
        <v>631</v>
      </c>
      <c r="E3" s="79" t="s">
        <v>685</v>
      </c>
    </row>
    <row r="4" spans="1:5" ht="12.75">
      <c r="A4" s="6" t="s">
        <v>445</v>
      </c>
      <c r="E4" s="183" t="s">
        <v>683</v>
      </c>
    </row>
    <row r="5" spans="1:5" ht="12.75">
      <c r="A5" s="6" t="s">
        <v>446</v>
      </c>
      <c r="E5" s="79" t="s">
        <v>655</v>
      </c>
    </row>
    <row r="6" spans="1:5" ht="12.75" outlineLevel="1">
      <c r="A6" s="168" t="s">
        <v>686</v>
      </c>
      <c r="E6" s="177">
        <v>43195</v>
      </c>
    </row>
    <row r="10" spans="1:9" ht="12.75">
      <c r="A10" s="254" t="s">
        <v>17</v>
      </c>
      <c r="B10" s="254"/>
      <c r="C10" s="254"/>
      <c r="D10" s="254"/>
      <c r="E10" s="254"/>
      <c r="F10" s="17"/>
      <c r="G10" s="17"/>
      <c r="H10" s="17"/>
      <c r="I10" s="17"/>
    </row>
    <row r="11" spans="1:9" ht="48.75" customHeight="1">
      <c r="A11" s="255" t="s">
        <v>687</v>
      </c>
      <c r="B11" s="255"/>
      <c r="C11" s="255"/>
      <c r="D11" s="255"/>
      <c r="E11" s="255"/>
      <c r="F11" s="96"/>
      <c r="G11" s="96"/>
      <c r="H11" s="96"/>
      <c r="I11" s="96"/>
    </row>
    <row r="12" spans="1:7" ht="12.75">
      <c r="A12" s="96"/>
      <c r="B12" s="96"/>
      <c r="C12" s="96"/>
      <c r="D12" s="96"/>
      <c r="E12" s="96"/>
      <c r="F12" s="96"/>
      <c r="G12" s="96"/>
    </row>
    <row r="13" spans="1:5" ht="32.25" customHeight="1">
      <c r="A13" s="161" t="s">
        <v>0</v>
      </c>
      <c r="B13" s="162" t="s">
        <v>447</v>
      </c>
      <c r="C13" s="162" t="s">
        <v>448</v>
      </c>
      <c r="D13" s="162" t="s">
        <v>449</v>
      </c>
      <c r="E13" s="163" t="s">
        <v>532</v>
      </c>
    </row>
    <row r="14" spans="1:5" ht="12.75" customHeight="1">
      <c r="A14" s="151">
        <v>1</v>
      </c>
      <c r="B14" s="151">
        <v>2</v>
      </c>
      <c r="C14" s="151">
        <v>3</v>
      </c>
      <c r="D14" s="151">
        <v>4</v>
      </c>
      <c r="E14" s="151">
        <v>5</v>
      </c>
    </row>
    <row r="15" spans="1:5" ht="12.75">
      <c r="A15" s="152"/>
      <c r="B15" s="153" t="s">
        <v>216</v>
      </c>
      <c r="C15" s="154"/>
      <c r="D15" s="154"/>
      <c r="E15" s="154"/>
    </row>
    <row r="16" spans="1:5" ht="25.5">
      <c r="A16" s="29">
        <v>1</v>
      </c>
      <c r="B16" s="139" t="s">
        <v>450</v>
      </c>
      <c r="C16" s="139" t="s">
        <v>24</v>
      </c>
      <c r="D16" s="164">
        <v>43318</v>
      </c>
      <c r="E16" s="164">
        <v>43321</v>
      </c>
    </row>
    <row r="17" spans="1:5" ht="12.75">
      <c r="A17" s="29">
        <v>2</v>
      </c>
      <c r="B17" s="139" t="s">
        <v>217</v>
      </c>
      <c r="C17" s="139" t="s">
        <v>26</v>
      </c>
      <c r="D17" s="164">
        <v>43304</v>
      </c>
      <c r="E17" s="164">
        <v>43308</v>
      </c>
    </row>
    <row r="18" spans="1:5" ht="27.75" customHeight="1">
      <c r="A18" s="29">
        <v>3</v>
      </c>
      <c r="B18" s="139" t="s">
        <v>218</v>
      </c>
      <c r="C18" s="139" t="s">
        <v>219</v>
      </c>
      <c r="D18" s="164">
        <v>43266</v>
      </c>
      <c r="E18" s="164">
        <v>43269</v>
      </c>
    </row>
    <row r="19" spans="1:5" ht="12.75">
      <c r="A19" s="29">
        <v>4</v>
      </c>
      <c r="B19" s="139" t="s">
        <v>451</v>
      </c>
      <c r="C19" s="139" t="s">
        <v>29</v>
      </c>
      <c r="D19" s="164">
        <v>43258</v>
      </c>
      <c r="E19" s="164">
        <v>43260</v>
      </c>
    </row>
    <row r="20" spans="1:5" ht="12.75">
      <c r="A20" s="29">
        <v>5</v>
      </c>
      <c r="B20" s="139" t="s">
        <v>451</v>
      </c>
      <c r="C20" s="139" t="s">
        <v>220</v>
      </c>
      <c r="D20" s="164">
        <v>43258</v>
      </c>
      <c r="E20" s="164">
        <v>43260</v>
      </c>
    </row>
    <row r="21" spans="1:5" ht="12.75">
      <c r="A21" s="29">
        <v>6</v>
      </c>
      <c r="B21" s="139" t="s">
        <v>452</v>
      </c>
      <c r="C21" s="139" t="s">
        <v>30</v>
      </c>
      <c r="D21" s="164">
        <v>43283</v>
      </c>
      <c r="E21" s="164">
        <v>43283</v>
      </c>
    </row>
    <row r="22" spans="1:5" ht="14.25" customHeight="1">
      <c r="A22" s="29">
        <v>7</v>
      </c>
      <c r="B22" s="139" t="s">
        <v>221</v>
      </c>
      <c r="C22" s="139" t="s">
        <v>453</v>
      </c>
      <c r="D22" s="164">
        <v>43283</v>
      </c>
      <c r="E22" s="164">
        <v>43283</v>
      </c>
    </row>
    <row r="23" spans="1:5" ht="12.75">
      <c r="A23" s="29">
        <v>8</v>
      </c>
      <c r="B23" s="139" t="s">
        <v>222</v>
      </c>
      <c r="C23" s="139" t="s">
        <v>223</v>
      </c>
      <c r="D23" s="164">
        <v>43287</v>
      </c>
      <c r="E23" s="164">
        <v>43290</v>
      </c>
    </row>
    <row r="24" spans="1:5" ht="12.75">
      <c r="A24" s="29">
        <v>9</v>
      </c>
      <c r="B24" s="139" t="s">
        <v>224</v>
      </c>
      <c r="C24" s="139" t="s">
        <v>225</v>
      </c>
      <c r="D24" s="164">
        <v>43269</v>
      </c>
      <c r="E24" s="164">
        <v>43272</v>
      </c>
    </row>
    <row r="25" spans="1:5" ht="12.75">
      <c r="A25" s="29">
        <v>10</v>
      </c>
      <c r="B25" s="139" t="s">
        <v>226</v>
      </c>
      <c r="C25" s="139" t="s">
        <v>227</v>
      </c>
      <c r="D25" s="164">
        <v>43264</v>
      </c>
      <c r="E25" s="164">
        <v>43266</v>
      </c>
    </row>
    <row r="26" spans="1:5" ht="12.75">
      <c r="A26" s="29">
        <v>11</v>
      </c>
      <c r="B26" s="139" t="s">
        <v>228</v>
      </c>
      <c r="C26" s="139" t="s">
        <v>229</v>
      </c>
      <c r="D26" s="164">
        <v>43290</v>
      </c>
      <c r="E26" s="164">
        <v>43291</v>
      </c>
    </row>
    <row r="27" spans="1:5" ht="12.75">
      <c r="A27" s="29">
        <v>12</v>
      </c>
      <c r="B27" s="139" t="s">
        <v>454</v>
      </c>
      <c r="C27" s="139" t="s">
        <v>455</v>
      </c>
      <c r="D27" s="165">
        <v>43264</v>
      </c>
      <c r="E27" s="164">
        <v>43266</v>
      </c>
    </row>
    <row r="28" spans="1:5" ht="12.75">
      <c r="A28" s="29">
        <v>13</v>
      </c>
      <c r="B28" s="139" t="s">
        <v>230</v>
      </c>
      <c r="C28" s="139" t="s">
        <v>31</v>
      </c>
      <c r="D28" s="164">
        <v>43266</v>
      </c>
      <c r="E28" s="164">
        <v>43269</v>
      </c>
    </row>
    <row r="29" spans="1:5" ht="57" customHeight="1">
      <c r="A29" s="29">
        <v>14</v>
      </c>
      <c r="B29" s="28" t="s">
        <v>619</v>
      </c>
      <c r="C29" s="139" t="s">
        <v>232</v>
      </c>
      <c r="D29" s="258" t="s">
        <v>688</v>
      </c>
      <c r="E29" s="259"/>
    </row>
    <row r="30" spans="1:5" ht="25.5">
      <c r="A30" s="29">
        <v>15</v>
      </c>
      <c r="B30" s="139" t="s">
        <v>233</v>
      </c>
      <c r="C30" s="139" t="s">
        <v>234</v>
      </c>
      <c r="D30" s="164">
        <v>43273</v>
      </c>
      <c r="E30" s="164">
        <v>43276</v>
      </c>
    </row>
    <row r="31" spans="1:5" ht="12.75">
      <c r="A31" s="29">
        <v>16</v>
      </c>
      <c r="B31" s="139" t="s">
        <v>660</v>
      </c>
      <c r="C31" s="139" t="s">
        <v>32</v>
      </c>
      <c r="D31" s="164">
        <v>43259</v>
      </c>
      <c r="E31" s="164">
        <v>43266</v>
      </c>
    </row>
    <row r="32" spans="1:5" ht="25.5">
      <c r="A32" s="29">
        <v>17</v>
      </c>
      <c r="B32" s="139" t="s">
        <v>456</v>
      </c>
      <c r="C32" s="139" t="s">
        <v>202</v>
      </c>
      <c r="D32" s="164">
        <v>43266</v>
      </c>
      <c r="E32" s="164">
        <v>43270</v>
      </c>
    </row>
    <row r="33" spans="1:5" ht="25.5">
      <c r="A33" s="29">
        <v>18</v>
      </c>
      <c r="B33" s="139" t="s">
        <v>650</v>
      </c>
      <c r="C33" s="139" t="s">
        <v>33</v>
      </c>
      <c r="D33" s="164">
        <v>43255</v>
      </c>
      <c r="E33" s="164">
        <v>43269</v>
      </c>
    </row>
    <row r="34" spans="1:5" ht="25.5">
      <c r="A34" s="29">
        <v>19</v>
      </c>
      <c r="B34" s="139" t="s">
        <v>651</v>
      </c>
      <c r="C34" s="139" t="s">
        <v>204</v>
      </c>
      <c r="D34" s="164">
        <v>43269</v>
      </c>
      <c r="E34" s="164">
        <v>43272</v>
      </c>
    </row>
    <row r="35" spans="1:5" ht="12.75">
      <c r="A35" s="29">
        <v>20</v>
      </c>
      <c r="B35" s="139" t="s">
        <v>457</v>
      </c>
      <c r="C35" s="139" t="s">
        <v>34</v>
      </c>
      <c r="D35" s="164">
        <v>43290</v>
      </c>
      <c r="E35" s="164">
        <v>43294</v>
      </c>
    </row>
    <row r="36" spans="1:5" ht="25.5">
      <c r="A36" s="29">
        <v>21</v>
      </c>
      <c r="B36" s="139" t="s">
        <v>458</v>
      </c>
      <c r="C36" s="139" t="s">
        <v>236</v>
      </c>
      <c r="D36" s="164">
        <v>43259</v>
      </c>
      <c r="E36" s="164">
        <v>43273</v>
      </c>
    </row>
    <row r="37" spans="1:5" ht="12.75">
      <c r="A37" s="29">
        <v>22</v>
      </c>
      <c r="B37" s="139" t="s">
        <v>237</v>
      </c>
      <c r="C37" s="139" t="s">
        <v>238</v>
      </c>
      <c r="D37" s="164">
        <v>43273</v>
      </c>
      <c r="E37" s="164">
        <v>43273</v>
      </c>
    </row>
    <row r="38" spans="1:5" ht="38.25">
      <c r="A38" s="29">
        <v>23</v>
      </c>
      <c r="B38" s="139" t="s">
        <v>459</v>
      </c>
      <c r="C38" s="139" t="s">
        <v>460</v>
      </c>
      <c r="D38" s="164">
        <v>43311</v>
      </c>
      <c r="E38" s="164">
        <v>43313</v>
      </c>
    </row>
    <row r="39" spans="1:5" ht="12.75">
      <c r="A39" s="158"/>
      <c r="B39" s="153" t="s">
        <v>16</v>
      </c>
      <c r="C39" s="166"/>
      <c r="D39" s="166"/>
      <c r="E39" s="166"/>
    </row>
    <row r="40" spans="1:5" ht="12.75">
      <c r="A40" s="29">
        <v>1</v>
      </c>
      <c r="B40" s="139" t="s">
        <v>239</v>
      </c>
      <c r="C40" s="139" t="s">
        <v>240</v>
      </c>
      <c r="D40" s="164">
        <v>43256</v>
      </c>
      <c r="E40" s="164">
        <v>43259</v>
      </c>
    </row>
    <row r="41" spans="1:5" ht="12.75">
      <c r="A41" s="29">
        <v>2</v>
      </c>
      <c r="B41" s="139" t="s">
        <v>239</v>
      </c>
      <c r="C41" s="139" t="s">
        <v>369</v>
      </c>
      <c r="D41" s="164">
        <v>43256</v>
      </c>
      <c r="E41" s="164">
        <v>43259</v>
      </c>
    </row>
    <row r="42" spans="1:5" ht="12.75">
      <c r="A42" s="29">
        <v>3</v>
      </c>
      <c r="B42" s="139" t="s">
        <v>239</v>
      </c>
      <c r="C42" s="139" t="s">
        <v>241</v>
      </c>
      <c r="D42" s="164">
        <v>43256</v>
      </c>
      <c r="E42" s="164">
        <v>43259</v>
      </c>
    </row>
    <row r="43" spans="1:5" ht="12.75">
      <c r="A43" s="29">
        <v>4</v>
      </c>
      <c r="B43" s="139" t="s">
        <v>38</v>
      </c>
      <c r="C43" s="139" t="s">
        <v>461</v>
      </c>
      <c r="D43" s="164">
        <v>43265</v>
      </c>
      <c r="E43" s="164">
        <v>43291</v>
      </c>
    </row>
    <row r="44" spans="1:5" ht="12.75">
      <c r="A44" s="29">
        <v>5</v>
      </c>
      <c r="B44" s="139" t="s">
        <v>40</v>
      </c>
      <c r="C44" s="139" t="s">
        <v>41</v>
      </c>
      <c r="D44" s="164">
        <v>43272</v>
      </c>
      <c r="E44" s="164">
        <v>43273</v>
      </c>
    </row>
    <row r="45" spans="1:5" ht="12.75">
      <c r="A45" s="29">
        <v>6</v>
      </c>
      <c r="B45" s="104" t="s">
        <v>242</v>
      </c>
      <c r="C45" s="104" t="s">
        <v>243</v>
      </c>
      <c r="D45" s="164">
        <v>43301</v>
      </c>
      <c r="E45" s="164">
        <v>43304</v>
      </c>
    </row>
    <row r="46" spans="1:5" ht="12.75">
      <c r="A46" s="247">
        <v>7</v>
      </c>
      <c r="B46" s="261" t="s">
        <v>244</v>
      </c>
      <c r="C46" s="139" t="s">
        <v>245</v>
      </c>
      <c r="D46" s="164">
        <v>43280</v>
      </c>
      <c r="E46" s="164">
        <v>43283</v>
      </c>
    </row>
    <row r="47" spans="1:5" ht="58.5" customHeight="1">
      <c r="A47" s="202"/>
      <c r="B47" s="261"/>
      <c r="C47" s="139" t="s">
        <v>246</v>
      </c>
      <c r="D47" s="258" t="s">
        <v>688</v>
      </c>
      <c r="E47" s="259"/>
    </row>
    <row r="48" spans="1:5" ht="12.75">
      <c r="A48" s="257">
        <v>8</v>
      </c>
      <c r="B48" s="260" t="s">
        <v>247</v>
      </c>
      <c r="C48" s="260" t="s">
        <v>248</v>
      </c>
      <c r="D48" s="256">
        <v>43269</v>
      </c>
      <c r="E48" s="256">
        <v>43313</v>
      </c>
    </row>
    <row r="49" spans="1:5" ht="12.75">
      <c r="A49" s="257"/>
      <c r="B49" s="260"/>
      <c r="C49" s="260"/>
      <c r="D49" s="256"/>
      <c r="E49" s="256"/>
    </row>
    <row r="50" spans="1:5" ht="12.75">
      <c r="A50" s="29">
        <v>9</v>
      </c>
      <c r="B50" s="139" t="s">
        <v>46</v>
      </c>
      <c r="C50" s="139" t="s">
        <v>47</v>
      </c>
      <c r="D50" s="164">
        <v>43297</v>
      </c>
      <c r="E50" s="164">
        <v>43301</v>
      </c>
    </row>
    <row r="51" spans="1:5" ht="12.75">
      <c r="A51" s="29">
        <v>10</v>
      </c>
      <c r="B51" s="139" t="s">
        <v>48</v>
      </c>
      <c r="C51" s="139" t="s">
        <v>49</v>
      </c>
      <c r="D51" s="164">
        <v>43283</v>
      </c>
      <c r="E51" s="164">
        <v>43287</v>
      </c>
    </row>
    <row r="52" spans="1:5" ht="12.75">
      <c r="A52" s="29">
        <v>11</v>
      </c>
      <c r="B52" s="139" t="s">
        <v>51</v>
      </c>
      <c r="C52" s="139" t="s">
        <v>52</v>
      </c>
      <c r="D52" s="164">
        <v>43257</v>
      </c>
      <c r="E52" s="164">
        <v>43259</v>
      </c>
    </row>
    <row r="53" spans="1:5" ht="12.75">
      <c r="A53" s="29">
        <v>12</v>
      </c>
      <c r="B53" s="139" t="s">
        <v>53</v>
      </c>
      <c r="C53" s="139" t="s">
        <v>54</v>
      </c>
      <c r="D53" s="164">
        <v>43283</v>
      </c>
      <c r="E53" s="164">
        <v>43290</v>
      </c>
    </row>
    <row r="54" spans="1:5" ht="12.75">
      <c r="A54" s="29">
        <v>13</v>
      </c>
      <c r="B54" s="139" t="s">
        <v>249</v>
      </c>
      <c r="C54" s="139" t="s">
        <v>462</v>
      </c>
      <c r="D54" s="164">
        <v>43304</v>
      </c>
      <c r="E54" s="164">
        <v>43308</v>
      </c>
    </row>
    <row r="55" spans="1:5" ht="12.75">
      <c r="A55" s="29">
        <v>14</v>
      </c>
      <c r="B55" s="28" t="s">
        <v>55</v>
      </c>
      <c r="C55" s="28" t="s">
        <v>56</v>
      </c>
      <c r="D55" s="164">
        <v>43269</v>
      </c>
      <c r="E55" s="164">
        <v>43272</v>
      </c>
    </row>
    <row r="56" spans="1:5" ht="12.75">
      <c r="A56" s="29">
        <v>15</v>
      </c>
      <c r="B56" s="28" t="s">
        <v>463</v>
      </c>
      <c r="C56" s="28" t="s">
        <v>464</v>
      </c>
      <c r="D56" s="164">
        <v>43255</v>
      </c>
      <c r="E56" s="164">
        <v>43258</v>
      </c>
    </row>
    <row r="57" spans="1:5" ht="25.5">
      <c r="A57" s="29">
        <v>16</v>
      </c>
      <c r="B57" s="28" t="s">
        <v>59</v>
      </c>
      <c r="C57" s="28" t="s">
        <v>60</v>
      </c>
      <c r="D57" s="164">
        <v>43273</v>
      </c>
      <c r="E57" s="164">
        <v>43276</v>
      </c>
    </row>
    <row r="58" spans="1:5" ht="12.75">
      <c r="A58" s="29">
        <v>17</v>
      </c>
      <c r="B58" s="28" t="s">
        <v>61</v>
      </c>
      <c r="C58" s="28" t="s">
        <v>62</v>
      </c>
      <c r="D58" s="164">
        <v>43269</v>
      </c>
      <c r="E58" s="164">
        <v>43272</v>
      </c>
    </row>
    <row r="59" spans="1:5" ht="12.75">
      <c r="A59" s="29">
        <v>18</v>
      </c>
      <c r="B59" s="28" t="s">
        <v>63</v>
      </c>
      <c r="C59" s="28" t="s">
        <v>64</v>
      </c>
      <c r="D59" s="164">
        <v>43318</v>
      </c>
      <c r="E59" s="164">
        <v>43321</v>
      </c>
    </row>
    <row r="60" spans="1:5" ht="12.75">
      <c r="A60" s="29">
        <v>19</v>
      </c>
      <c r="B60" s="28" t="s">
        <v>65</v>
      </c>
      <c r="C60" s="28" t="s">
        <v>66</v>
      </c>
      <c r="D60" s="164">
        <v>43313</v>
      </c>
      <c r="E60" s="164">
        <v>43315</v>
      </c>
    </row>
    <row r="61" spans="1:5" ht="12.75">
      <c r="A61" s="29">
        <v>20</v>
      </c>
      <c r="B61" s="28" t="s">
        <v>251</v>
      </c>
      <c r="C61" s="28" t="s">
        <v>252</v>
      </c>
      <c r="D61" s="164">
        <v>43280</v>
      </c>
      <c r="E61" s="164">
        <v>43283</v>
      </c>
    </row>
    <row r="62" spans="1:5" ht="12.75">
      <c r="A62" s="29">
        <v>21</v>
      </c>
      <c r="B62" s="28" t="s">
        <v>67</v>
      </c>
      <c r="C62" s="28" t="s">
        <v>68</v>
      </c>
      <c r="D62" s="164">
        <v>43273</v>
      </c>
      <c r="E62" s="164">
        <v>43276</v>
      </c>
    </row>
    <row r="63" spans="1:5" ht="25.5">
      <c r="A63" s="29">
        <v>22</v>
      </c>
      <c r="B63" s="28" t="s">
        <v>69</v>
      </c>
      <c r="C63" s="28" t="s">
        <v>70</v>
      </c>
      <c r="D63" s="164">
        <v>43290</v>
      </c>
      <c r="E63" s="164">
        <v>43291</v>
      </c>
    </row>
    <row r="64" spans="1:5" ht="12.75">
      <c r="A64" s="247">
        <v>23</v>
      </c>
      <c r="B64" s="250" t="s">
        <v>253</v>
      </c>
      <c r="C64" s="28" t="s">
        <v>254</v>
      </c>
      <c r="D64" s="164">
        <v>43283</v>
      </c>
      <c r="E64" s="164">
        <v>43285</v>
      </c>
    </row>
    <row r="65" spans="1:5" ht="57.75" customHeight="1">
      <c r="A65" s="202"/>
      <c r="B65" s="251"/>
      <c r="C65" s="28" t="s">
        <v>690</v>
      </c>
      <c r="D65" s="248" t="s">
        <v>689</v>
      </c>
      <c r="E65" s="249"/>
    </row>
    <row r="66" spans="1:5" ht="25.5">
      <c r="A66" s="29">
        <v>24</v>
      </c>
      <c r="B66" s="28" t="s">
        <v>71</v>
      </c>
      <c r="C66" s="28" t="s">
        <v>72</v>
      </c>
      <c r="D66" s="164">
        <v>43287</v>
      </c>
      <c r="E66" s="164">
        <v>43291</v>
      </c>
    </row>
    <row r="67" spans="1:5" ht="25.5">
      <c r="A67" s="29">
        <v>25</v>
      </c>
      <c r="B67" s="28" t="s">
        <v>255</v>
      </c>
      <c r="C67" s="28" t="s">
        <v>83</v>
      </c>
      <c r="D67" s="164">
        <v>43263</v>
      </c>
      <c r="E67" s="164">
        <v>43264</v>
      </c>
    </row>
    <row r="68" spans="1:5" ht="12.75">
      <c r="A68" s="247">
        <v>26</v>
      </c>
      <c r="B68" s="253" t="s">
        <v>465</v>
      </c>
      <c r="C68" s="28" t="s">
        <v>74</v>
      </c>
      <c r="D68" s="164">
        <v>43265</v>
      </c>
      <c r="E68" s="164">
        <v>43266</v>
      </c>
    </row>
    <row r="69" spans="1:5" ht="12.75">
      <c r="A69" s="252"/>
      <c r="B69" s="253"/>
      <c r="C69" s="28" t="s">
        <v>75</v>
      </c>
      <c r="D69" s="164">
        <v>43265</v>
      </c>
      <c r="E69" s="164">
        <v>43266</v>
      </c>
    </row>
    <row r="70" spans="1:5" ht="12.75">
      <c r="A70" s="202"/>
      <c r="B70" s="253"/>
      <c r="C70" s="28" t="s">
        <v>256</v>
      </c>
      <c r="D70" s="164">
        <v>43265</v>
      </c>
      <c r="E70" s="164">
        <v>43266</v>
      </c>
    </row>
    <row r="71" spans="1:5" ht="12.75">
      <c r="A71" s="247">
        <v>27</v>
      </c>
      <c r="B71" s="245" t="s">
        <v>76</v>
      </c>
      <c r="C71" s="28" t="s">
        <v>77</v>
      </c>
      <c r="D71" s="164">
        <v>43283</v>
      </c>
      <c r="E71" s="164">
        <v>43287</v>
      </c>
    </row>
    <row r="72" spans="1:5" ht="12.75">
      <c r="A72" s="202"/>
      <c r="B72" s="246"/>
      <c r="C72" s="139" t="s">
        <v>50</v>
      </c>
      <c r="D72" s="164">
        <v>43283</v>
      </c>
      <c r="E72" s="164">
        <v>43287</v>
      </c>
    </row>
    <row r="73" spans="1:5" ht="25.5">
      <c r="A73" s="29">
        <v>28</v>
      </c>
      <c r="B73" s="28" t="s">
        <v>78</v>
      </c>
      <c r="C73" s="28" t="s">
        <v>79</v>
      </c>
      <c r="D73" s="164">
        <v>43283</v>
      </c>
      <c r="E73" s="164">
        <v>43327</v>
      </c>
    </row>
    <row r="74" spans="1:5" ht="25.5">
      <c r="A74" s="29">
        <v>29</v>
      </c>
      <c r="B74" s="28" t="s">
        <v>80</v>
      </c>
      <c r="C74" s="28" t="s">
        <v>257</v>
      </c>
      <c r="D74" s="164">
        <v>43283</v>
      </c>
      <c r="E74" s="164">
        <v>43293</v>
      </c>
    </row>
    <row r="75" spans="1:5" ht="25.5">
      <c r="A75" s="29">
        <v>30</v>
      </c>
      <c r="B75" s="28" t="s">
        <v>258</v>
      </c>
      <c r="C75" s="28" t="s">
        <v>82</v>
      </c>
      <c r="D75" s="164">
        <v>43255</v>
      </c>
      <c r="E75" s="164">
        <v>43259</v>
      </c>
    </row>
    <row r="77" spans="2:3" ht="12.75">
      <c r="B77" s="99"/>
      <c r="C77" s="99"/>
    </row>
    <row r="78" spans="2:7" ht="12.75">
      <c r="B78" s="99"/>
      <c r="G78" s="100"/>
    </row>
    <row r="79" spans="1:3" ht="12.75">
      <c r="A79" s="67" t="s">
        <v>467</v>
      </c>
      <c r="B79" s="99"/>
      <c r="C79" s="89"/>
    </row>
    <row r="80" ht="12.75">
      <c r="A80" s="67" t="s">
        <v>468</v>
      </c>
    </row>
    <row r="81" ht="12.75">
      <c r="A81" s="67" t="s">
        <v>178</v>
      </c>
    </row>
    <row r="82" ht="12.75">
      <c r="A82" s="67"/>
    </row>
    <row r="83" ht="12.75">
      <c r="A83" s="67"/>
    </row>
    <row r="85" ht="12.75" hidden="1" outlineLevel="1">
      <c r="C85" s="6" t="s">
        <v>469</v>
      </c>
    </row>
    <row r="86" spans="3:4" ht="12.75" hidden="1" outlineLevel="1">
      <c r="C86" s="7">
        <v>17</v>
      </c>
      <c r="D86" s="6" t="s">
        <v>632</v>
      </c>
    </row>
    <row r="87" spans="2:4" ht="12.75" hidden="1" outlineLevel="1">
      <c r="B87" s="105"/>
      <c r="C87" s="137">
        <v>30</v>
      </c>
      <c r="D87" s="6" t="s">
        <v>632</v>
      </c>
    </row>
    <row r="88" spans="2:4" ht="12.75" hidden="1" outlineLevel="1">
      <c r="B88" s="106"/>
      <c r="C88" s="102" t="s">
        <v>452</v>
      </c>
      <c r="D88" s="6" t="s">
        <v>533</v>
      </c>
    </row>
    <row r="89" ht="12.75" collapsed="1">
      <c r="B89" s="105"/>
    </row>
  </sheetData>
  <sheetProtection/>
  <autoFilter ref="A14:I75"/>
  <mergeCells count="18">
    <mergeCell ref="A10:E10"/>
    <mergeCell ref="A11:E11"/>
    <mergeCell ref="D48:D49"/>
    <mergeCell ref="A48:A49"/>
    <mergeCell ref="D29:E29"/>
    <mergeCell ref="B48:B49"/>
    <mergeCell ref="C48:C49"/>
    <mergeCell ref="D47:E47"/>
    <mergeCell ref="E48:E49"/>
    <mergeCell ref="B46:B47"/>
    <mergeCell ref="B71:B72"/>
    <mergeCell ref="A71:A72"/>
    <mergeCell ref="D65:E65"/>
    <mergeCell ref="B64:B65"/>
    <mergeCell ref="A64:A65"/>
    <mergeCell ref="A46:A47"/>
    <mergeCell ref="A68:A70"/>
    <mergeCell ref="B68:B70"/>
  </mergeCells>
  <printOptions/>
  <pageMargins left="0.9055118110236221" right="0.11811023622047245" top="0.7480314960629921" bottom="0.5511811023622047" header="0.31496062992125984" footer="0.31496062992125984"/>
  <pageSetup horizontalDpi="600" verticalDpi="600" orientation="portrait" paperSize="9" r:id="rId1"/>
  <headerFooter>
    <oddFooter>&amp;L&amp;8&amp;Z&amp;F&amp;R&amp;P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E1" sqref="E1:E6"/>
    </sheetView>
  </sheetViews>
  <sheetFormatPr defaultColWidth="9.140625" defaultRowHeight="12.75" outlineLevelRow="1"/>
  <cols>
    <col min="1" max="1" width="4.57421875" style="6" customWidth="1"/>
    <col min="2" max="2" width="29.421875" style="6" customWidth="1"/>
    <col min="3" max="3" width="33.140625" style="6" customWidth="1"/>
    <col min="4" max="5" width="12.8515625" style="6" customWidth="1"/>
    <col min="6" max="6" width="9.140625" style="6" customWidth="1"/>
    <col min="7" max="7" width="3.140625" style="6" customWidth="1"/>
    <col min="8" max="16384" width="9.140625" style="6" customWidth="1"/>
  </cols>
  <sheetData>
    <row r="1" spans="1:5" ht="12.75">
      <c r="A1" s="97" t="s">
        <v>11</v>
      </c>
      <c r="E1" s="79" t="s">
        <v>12</v>
      </c>
    </row>
    <row r="2" spans="1:5" ht="12.75">
      <c r="A2" s="90" t="s">
        <v>470</v>
      </c>
      <c r="E2" s="79" t="s">
        <v>684</v>
      </c>
    </row>
    <row r="3" spans="1:5" ht="12.75">
      <c r="A3" s="97" t="s">
        <v>471</v>
      </c>
      <c r="E3" s="79" t="s">
        <v>685</v>
      </c>
    </row>
    <row r="4" spans="1:5" ht="12.75">
      <c r="A4" s="97"/>
      <c r="E4" s="183" t="s">
        <v>683</v>
      </c>
    </row>
    <row r="5" spans="1:5" ht="12.75">
      <c r="A5" s="90" t="s">
        <v>620</v>
      </c>
      <c r="E5" s="79" t="s">
        <v>655</v>
      </c>
    </row>
    <row r="6" spans="1:5" ht="12.75">
      <c r="A6" s="90" t="s">
        <v>691</v>
      </c>
      <c r="E6" s="177">
        <v>43195</v>
      </c>
    </row>
    <row r="9" spans="1:5" ht="12.75">
      <c r="A9" s="207" t="s">
        <v>17</v>
      </c>
      <c r="B9" s="207"/>
      <c r="C9" s="207"/>
      <c r="D9" s="207"/>
      <c r="E9" s="207"/>
    </row>
    <row r="10" spans="1:5" ht="30.75" customHeight="1">
      <c r="A10" s="211" t="s">
        <v>692</v>
      </c>
      <c r="B10" s="211"/>
      <c r="C10" s="211"/>
      <c r="D10" s="211"/>
      <c r="E10" s="96"/>
    </row>
    <row r="11" ht="12.75">
      <c r="A11" s="17"/>
    </row>
    <row r="12" spans="1:5" ht="25.5">
      <c r="A12" s="150" t="s">
        <v>0</v>
      </c>
      <c r="B12" s="151" t="s">
        <v>472</v>
      </c>
      <c r="C12" s="151" t="s">
        <v>448</v>
      </c>
      <c r="D12" s="151" t="s">
        <v>449</v>
      </c>
      <c r="E12" s="151" t="s">
        <v>532</v>
      </c>
    </row>
    <row r="13" spans="1:5" ht="12.75">
      <c r="A13" s="151">
        <v>1</v>
      </c>
      <c r="B13" s="151">
        <v>2</v>
      </c>
      <c r="C13" s="151">
        <v>3</v>
      </c>
      <c r="D13" s="151">
        <v>4</v>
      </c>
      <c r="E13" s="151">
        <v>5</v>
      </c>
    </row>
    <row r="14" spans="1:6" ht="25.5" customHeight="1">
      <c r="A14" s="152"/>
      <c r="B14" s="153" t="s">
        <v>216</v>
      </c>
      <c r="C14" s="154"/>
      <c r="D14" s="154"/>
      <c r="E14" s="154"/>
      <c r="F14" s="7"/>
    </row>
    <row r="15" spans="1:6" ht="12.75">
      <c r="A15" s="29">
        <v>1</v>
      </c>
      <c r="B15" s="139" t="s">
        <v>267</v>
      </c>
      <c r="C15" s="139" t="s">
        <v>618</v>
      </c>
      <c r="D15" s="155">
        <v>43266</v>
      </c>
      <c r="E15" s="155">
        <v>43273</v>
      </c>
      <c r="F15" s="7"/>
    </row>
    <row r="16" spans="1:6" ht="12.75">
      <c r="A16" s="29">
        <v>2</v>
      </c>
      <c r="B16" s="260" t="s">
        <v>359</v>
      </c>
      <c r="C16" s="139" t="s">
        <v>473</v>
      </c>
      <c r="D16" s="155">
        <v>43257</v>
      </c>
      <c r="E16" s="155">
        <v>43259</v>
      </c>
      <c r="F16" s="31"/>
    </row>
    <row r="17" spans="1:6" ht="12.75">
      <c r="A17" s="29">
        <v>3</v>
      </c>
      <c r="B17" s="260"/>
      <c r="C17" s="139" t="s">
        <v>474</v>
      </c>
      <c r="D17" s="155">
        <v>43257</v>
      </c>
      <c r="E17" s="155">
        <v>43259</v>
      </c>
      <c r="F17" s="7"/>
    </row>
    <row r="18" spans="1:6" ht="12.75">
      <c r="A18" s="29">
        <v>4</v>
      </c>
      <c r="B18" s="139" t="s">
        <v>297</v>
      </c>
      <c r="C18" s="139" t="s">
        <v>298</v>
      </c>
      <c r="D18" s="156">
        <v>43262</v>
      </c>
      <c r="E18" s="155">
        <v>43276</v>
      </c>
      <c r="F18" s="7"/>
    </row>
    <row r="19" spans="1:6" ht="12.75">
      <c r="A19" s="29">
        <v>5</v>
      </c>
      <c r="B19" s="260" t="s">
        <v>299</v>
      </c>
      <c r="C19" s="139" t="s">
        <v>475</v>
      </c>
      <c r="D19" s="155">
        <v>43277</v>
      </c>
      <c r="E19" s="155">
        <v>43288</v>
      </c>
      <c r="F19" s="7"/>
    </row>
    <row r="20" spans="1:6" ht="12.75">
      <c r="A20" s="29">
        <v>6</v>
      </c>
      <c r="B20" s="260"/>
      <c r="C20" s="139" t="s">
        <v>301</v>
      </c>
      <c r="D20" s="155">
        <v>43277</v>
      </c>
      <c r="E20" s="155">
        <v>43288</v>
      </c>
      <c r="F20" s="7"/>
    </row>
    <row r="21" spans="1:6" ht="12.75">
      <c r="A21" s="29">
        <v>7</v>
      </c>
      <c r="B21" s="139" t="s">
        <v>307</v>
      </c>
      <c r="C21" s="139" t="s">
        <v>308</v>
      </c>
      <c r="D21" s="155">
        <v>43286</v>
      </c>
      <c r="E21" s="155">
        <v>43290</v>
      </c>
      <c r="F21" s="7"/>
    </row>
    <row r="22" spans="1:6" ht="12.75">
      <c r="A22" s="29">
        <v>8</v>
      </c>
      <c r="B22" s="139" t="s">
        <v>309</v>
      </c>
      <c r="C22" s="139" t="s">
        <v>310</v>
      </c>
      <c r="D22" s="156">
        <v>43264</v>
      </c>
      <c r="E22" s="156">
        <v>43265</v>
      </c>
      <c r="F22" s="7"/>
    </row>
    <row r="23" spans="1:6" ht="12.75">
      <c r="A23" s="29">
        <v>9</v>
      </c>
      <c r="B23" s="139" t="s">
        <v>313</v>
      </c>
      <c r="C23" s="139" t="s">
        <v>476</v>
      </c>
      <c r="D23" s="155">
        <v>43269</v>
      </c>
      <c r="E23" s="155">
        <v>43272</v>
      </c>
      <c r="F23" s="7"/>
    </row>
    <row r="24" spans="1:6" ht="12.75">
      <c r="A24" s="29">
        <v>10</v>
      </c>
      <c r="B24" s="260" t="s">
        <v>315</v>
      </c>
      <c r="C24" s="139" t="s">
        <v>647</v>
      </c>
      <c r="D24" s="155">
        <v>43256</v>
      </c>
      <c r="E24" s="155">
        <v>43259</v>
      </c>
      <c r="F24" s="7"/>
    </row>
    <row r="25" spans="1:6" ht="12.75">
      <c r="A25" s="29">
        <v>11</v>
      </c>
      <c r="B25" s="260"/>
      <c r="C25" s="139" t="s">
        <v>648</v>
      </c>
      <c r="D25" s="155">
        <v>43255</v>
      </c>
      <c r="E25" s="155">
        <v>43259</v>
      </c>
      <c r="F25" s="7"/>
    </row>
    <row r="26" spans="1:6" ht="12.75">
      <c r="A26" s="29">
        <v>12</v>
      </c>
      <c r="B26" s="139" t="s">
        <v>477</v>
      </c>
      <c r="C26" s="139" t="s">
        <v>319</v>
      </c>
      <c r="D26" s="155">
        <v>43265</v>
      </c>
      <c r="E26" s="155">
        <v>43271</v>
      </c>
      <c r="F26" s="7"/>
    </row>
    <row r="27" spans="1:6" ht="12.75">
      <c r="A27" s="29">
        <v>13</v>
      </c>
      <c r="B27" s="139" t="s">
        <v>322</v>
      </c>
      <c r="C27" s="139" t="s">
        <v>323</v>
      </c>
      <c r="D27" s="157">
        <v>43259</v>
      </c>
      <c r="E27" s="157">
        <v>43266</v>
      </c>
      <c r="F27" s="7"/>
    </row>
    <row r="28" spans="1:6" ht="12.75">
      <c r="A28" s="29">
        <v>14</v>
      </c>
      <c r="B28" s="139" t="s">
        <v>327</v>
      </c>
      <c r="C28" s="139" t="s">
        <v>328</v>
      </c>
      <c r="D28" s="157">
        <v>43257</v>
      </c>
      <c r="E28" s="157">
        <v>43258</v>
      </c>
      <c r="F28" s="7"/>
    </row>
    <row r="29" spans="1:6" ht="12.75">
      <c r="A29" s="29">
        <v>15</v>
      </c>
      <c r="B29" s="139" t="s">
        <v>329</v>
      </c>
      <c r="C29" s="139" t="s">
        <v>478</v>
      </c>
      <c r="D29" s="157">
        <v>43256</v>
      </c>
      <c r="E29" s="157">
        <v>43259</v>
      </c>
      <c r="F29" s="7"/>
    </row>
    <row r="30" spans="1:6" ht="12.75">
      <c r="A30" s="29">
        <v>16</v>
      </c>
      <c r="B30" s="139" t="s">
        <v>331</v>
      </c>
      <c r="C30" s="139" t="s">
        <v>332</v>
      </c>
      <c r="D30" s="157">
        <v>43255</v>
      </c>
      <c r="E30" s="157">
        <v>43256</v>
      </c>
      <c r="F30" s="7"/>
    </row>
    <row r="31" spans="1:6" ht="12.75">
      <c r="A31" s="29">
        <v>17</v>
      </c>
      <c r="B31" s="139" t="s">
        <v>333</v>
      </c>
      <c r="C31" s="139" t="s">
        <v>334</v>
      </c>
      <c r="D31" s="157">
        <v>43257</v>
      </c>
      <c r="E31" s="157">
        <v>43259</v>
      </c>
      <c r="F31" s="7"/>
    </row>
    <row r="32" spans="1:6" ht="13.5" customHeight="1">
      <c r="A32" s="29">
        <v>18</v>
      </c>
      <c r="B32" s="139" t="s">
        <v>360</v>
      </c>
      <c r="C32" s="139" t="s">
        <v>479</v>
      </c>
      <c r="D32" s="157">
        <v>43269</v>
      </c>
      <c r="E32" s="157">
        <v>43272</v>
      </c>
      <c r="F32" s="7"/>
    </row>
    <row r="33" spans="1:6" ht="12.75">
      <c r="A33" s="29">
        <v>19</v>
      </c>
      <c r="B33" s="139" t="s">
        <v>339</v>
      </c>
      <c r="C33" s="139" t="s">
        <v>340</v>
      </c>
      <c r="D33" s="157">
        <v>43256</v>
      </c>
      <c r="E33" s="157">
        <v>43264</v>
      </c>
      <c r="F33" s="7"/>
    </row>
    <row r="34" spans="1:6" ht="12.75">
      <c r="A34" s="29">
        <v>20</v>
      </c>
      <c r="B34" s="139" t="s">
        <v>644</v>
      </c>
      <c r="C34" s="139" t="s">
        <v>201</v>
      </c>
      <c r="D34" s="157">
        <v>43253</v>
      </c>
      <c r="E34" s="157">
        <v>43266</v>
      </c>
      <c r="F34" s="7"/>
    </row>
    <row r="35" spans="1:6" ht="14.25" customHeight="1">
      <c r="A35" s="29">
        <v>21</v>
      </c>
      <c r="B35" s="139" t="s">
        <v>361</v>
      </c>
      <c r="C35" s="139" t="s">
        <v>87</v>
      </c>
      <c r="D35" s="157">
        <v>43276</v>
      </c>
      <c r="E35" s="157">
        <v>43280</v>
      </c>
      <c r="F35" s="7"/>
    </row>
    <row r="36" spans="1:6" ht="14.25" customHeight="1">
      <c r="A36" s="29">
        <v>22</v>
      </c>
      <c r="B36" s="139" t="s">
        <v>643</v>
      </c>
      <c r="C36" s="98" t="s">
        <v>621</v>
      </c>
      <c r="D36" s="157">
        <v>43257</v>
      </c>
      <c r="E36" s="157">
        <v>43259</v>
      </c>
      <c r="F36" s="7"/>
    </row>
    <row r="37" spans="1:6" ht="31.5" customHeight="1">
      <c r="A37" s="158"/>
      <c r="B37" s="153" t="s">
        <v>16</v>
      </c>
      <c r="C37" s="158"/>
      <c r="D37" s="159"/>
      <c r="E37" s="159"/>
      <c r="F37" s="7"/>
    </row>
    <row r="38" spans="1:6" ht="12.75">
      <c r="A38" s="29">
        <v>1</v>
      </c>
      <c r="B38" s="139" t="s">
        <v>480</v>
      </c>
      <c r="C38" s="139" t="s">
        <v>362</v>
      </c>
      <c r="D38" s="157">
        <v>43269</v>
      </c>
      <c r="E38" s="157">
        <v>43272</v>
      </c>
      <c r="F38" s="7"/>
    </row>
    <row r="39" spans="1:6" ht="12.75">
      <c r="A39" s="29">
        <v>2</v>
      </c>
      <c r="B39" s="139" t="s">
        <v>90</v>
      </c>
      <c r="C39" s="139" t="s">
        <v>91</v>
      </c>
      <c r="D39" s="157">
        <v>43252</v>
      </c>
      <c r="E39" s="157">
        <v>43266</v>
      </c>
      <c r="F39" s="7"/>
    </row>
    <row r="40" spans="1:6" ht="12.75">
      <c r="A40" s="29">
        <v>3</v>
      </c>
      <c r="B40" s="139" t="s">
        <v>481</v>
      </c>
      <c r="C40" s="139" t="s">
        <v>482</v>
      </c>
      <c r="D40" s="157">
        <v>43255</v>
      </c>
      <c r="E40" s="157">
        <v>43258</v>
      </c>
      <c r="F40" s="7"/>
    </row>
    <row r="41" spans="1:6" ht="12.75">
      <c r="A41" s="29">
        <v>4</v>
      </c>
      <c r="B41" s="139" t="s">
        <v>483</v>
      </c>
      <c r="C41" s="139" t="s">
        <v>484</v>
      </c>
      <c r="D41" s="157">
        <v>43265</v>
      </c>
      <c r="E41" s="157">
        <v>43269</v>
      </c>
      <c r="F41" s="7"/>
    </row>
    <row r="42" spans="1:6" ht="12.75">
      <c r="A42" s="29">
        <v>5</v>
      </c>
      <c r="B42" s="139" t="s">
        <v>485</v>
      </c>
      <c r="C42" s="139" t="s">
        <v>93</v>
      </c>
      <c r="D42" s="157">
        <v>43255</v>
      </c>
      <c r="E42" s="157">
        <v>43258</v>
      </c>
      <c r="F42" s="7"/>
    </row>
    <row r="43" spans="1:6" ht="12.75">
      <c r="A43" s="29">
        <v>6</v>
      </c>
      <c r="B43" s="28" t="s">
        <v>486</v>
      </c>
      <c r="C43" s="139" t="s">
        <v>363</v>
      </c>
      <c r="D43" s="157">
        <v>43256</v>
      </c>
      <c r="E43" s="157">
        <v>43259</v>
      </c>
      <c r="F43" s="7"/>
    </row>
    <row r="44" spans="1:6" ht="12.75">
      <c r="A44" s="29">
        <v>7</v>
      </c>
      <c r="B44" s="139" t="s">
        <v>487</v>
      </c>
      <c r="C44" s="139" t="s">
        <v>488</v>
      </c>
      <c r="D44" s="157">
        <v>43264</v>
      </c>
      <c r="E44" s="157">
        <v>43269</v>
      </c>
      <c r="F44" s="7"/>
    </row>
    <row r="45" spans="1:6" ht="12.75">
      <c r="A45" s="29">
        <v>8</v>
      </c>
      <c r="B45" s="260" t="s">
        <v>489</v>
      </c>
      <c r="C45" s="139" t="s">
        <v>490</v>
      </c>
      <c r="D45" s="157">
        <v>43293</v>
      </c>
      <c r="E45" s="157">
        <v>43294</v>
      </c>
      <c r="F45" s="7"/>
    </row>
    <row r="46" spans="1:6" ht="12.75">
      <c r="A46" s="29">
        <v>9</v>
      </c>
      <c r="B46" s="260"/>
      <c r="C46" s="139" t="s">
        <v>364</v>
      </c>
      <c r="D46" s="157">
        <v>43293</v>
      </c>
      <c r="E46" s="157">
        <v>43294</v>
      </c>
      <c r="F46" s="7"/>
    </row>
    <row r="47" spans="1:6" ht="12.75">
      <c r="A47" s="29">
        <v>10</v>
      </c>
      <c r="B47" s="139" t="s">
        <v>491</v>
      </c>
      <c r="C47" s="139" t="s">
        <v>365</v>
      </c>
      <c r="D47" s="157">
        <v>43257</v>
      </c>
      <c r="E47" s="157">
        <v>43271</v>
      </c>
      <c r="F47" s="7"/>
    </row>
    <row r="48" spans="1:6" ht="12.75" customHeight="1">
      <c r="A48" s="29">
        <v>11</v>
      </c>
      <c r="B48" s="139" t="s">
        <v>492</v>
      </c>
      <c r="C48" s="139" t="s">
        <v>493</v>
      </c>
      <c r="D48" s="157">
        <v>43297</v>
      </c>
      <c r="E48" s="157">
        <v>43299</v>
      </c>
      <c r="F48" s="7"/>
    </row>
    <row r="49" spans="1:6" ht="15" customHeight="1">
      <c r="A49" s="29">
        <v>12</v>
      </c>
      <c r="B49" s="139" t="s">
        <v>494</v>
      </c>
      <c r="C49" s="139" t="s">
        <v>495</v>
      </c>
      <c r="D49" s="157">
        <v>43270</v>
      </c>
      <c r="E49" s="157">
        <v>43277</v>
      </c>
      <c r="F49" s="7"/>
    </row>
    <row r="50" spans="1:5" ht="12.75" customHeight="1">
      <c r="A50" s="29">
        <v>13</v>
      </c>
      <c r="B50" s="139" t="s">
        <v>496</v>
      </c>
      <c r="C50" s="139" t="s">
        <v>497</v>
      </c>
      <c r="D50" s="157">
        <v>43332</v>
      </c>
      <c r="E50" s="157">
        <v>43334</v>
      </c>
    </row>
    <row r="51" spans="1:6" ht="12.75">
      <c r="A51" s="29">
        <v>14</v>
      </c>
      <c r="B51" s="139" t="s">
        <v>498</v>
      </c>
      <c r="C51" s="139" t="s">
        <v>499</v>
      </c>
      <c r="D51" s="157">
        <v>43276</v>
      </c>
      <c r="E51" s="157">
        <v>43278</v>
      </c>
      <c r="F51" s="7"/>
    </row>
    <row r="52" spans="1:6" ht="12.75">
      <c r="A52" s="29">
        <v>15</v>
      </c>
      <c r="B52" s="139" t="s">
        <v>115</v>
      </c>
      <c r="C52" s="139" t="s">
        <v>116</v>
      </c>
      <c r="D52" s="157">
        <v>43298</v>
      </c>
      <c r="E52" s="157">
        <v>43301</v>
      </c>
      <c r="F52" s="7"/>
    </row>
    <row r="53" spans="1:6" ht="12.75">
      <c r="A53" s="29">
        <v>16</v>
      </c>
      <c r="B53" s="260" t="s">
        <v>117</v>
      </c>
      <c r="C53" s="139" t="s">
        <v>118</v>
      </c>
      <c r="D53" s="157">
        <v>43258</v>
      </c>
      <c r="E53" s="157">
        <v>43259</v>
      </c>
      <c r="F53" s="7"/>
    </row>
    <row r="54" spans="1:6" ht="12.75">
      <c r="A54" s="29">
        <v>17</v>
      </c>
      <c r="B54" s="260"/>
      <c r="C54" s="139" t="s">
        <v>500</v>
      </c>
      <c r="D54" s="157">
        <v>43258</v>
      </c>
      <c r="E54" s="157">
        <v>43259</v>
      </c>
      <c r="F54" s="7"/>
    </row>
    <row r="55" spans="1:6" ht="12.75">
      <c r="A55" s="29">
        <v>18</v>
      </c>
      <c r="B55" s="139" t="s">
        <v>501</v>
      </c>
      <c r="C55" s="139" t="s">
        <v>502</v>
      </c>
      <c r="D55" s="157">
        <v>43278</v>
      </c>
      <c r="E55" s="157">
        <v>43280</v>
      </c>
      <c r="F55" s="7"/>
    </row>
    <row r="56" spans="1:6" ht="12.75">
      <c r="A56" s="29">
        <v>19</v>
      </c>
      <c r="B56" s="139" t="s">
        <v>503</v>
      </c>
      <c r="C56" s="139" t="s">
        <v>504</v>
      </c>
      <c r="D56" s="157">
        <v>43298</v>
      </c>
      <c r="E56" s="157">
        <v>43300</v>
      </c>
      <c r="F56" s="7"/>
    </row>
    <row r="57" spans="1:6" ht="12.75">
      <c r="A57" s="29">
        <v>20</v>
      </c>
      <c r="B57" s="139" t="s">
        <v>505</v>
      </c>
      <c r="C57" s="139" t="s">
        <v>366</v>
      </c>
      <c r="D57" s="157">
        <v>43255</v>
      </c>
      <c r="E57" s="157">
        <v>43259</v>
      </c>
      <c r="F57" s="7"/>
    </row>
    <row r="58" spans="1:6" ht="12.75">
      <c r="A58" s="29">
        <v>21</v>
      </c>
      <c r="B58" s="260" t="s">
        <v>506</v>
      </c>
      <c r="C58" s="139" t="s">
        <v>507</v>
      </c>
      <c r="D58" s="157">
        <v>43278</v>
      </c>
      <c r="E58" s="157">
        <v>43280</v>
      </c>
      <c r="F58" s="7"/>
    </row>
    <row r="59" spans="1:6" ht="12.75">
      <c r="A59" s="29">
        <v>22</v>
      </c>
      <c r="B59" s="260"/>
      <c r="C59" s="139" t="s">
        <v>508</v>
      </c>
      <c r="D59" s="157">
        <v>43271</v>
      </c>
      <c r="E59" s="157">
        <v>43273</v>
      </c>
      <c r="F59" s="7"/>
    </row>
    <row r="60" spans="1:6" ht="12.75" customHeight="1">
      <c r="A60" s="29">
        <v>23</v>
      </c>
      <c r="B60" s="139" t="s">
        <v>367</v>
      </c>
      <c r="C60" s="139" t="s">
        <v>509</v>
      </c>
      <c r="D60" s="160">
        <v>43276</v>
      </c>
      <c r="E60" s="160">
        <v>43279</v>
      </c>
      <c r="F60" s="7"/>
    </row>
    <row r="61" spans="1:6" ht="12.75">
      <c r="A61" s="29">
        <v>24</v>
      </c>
      <c r="B61" s="139" t="s">
        <v>510</v>
      </c>
      <c r="C61" s="139" t="s">
        <v>511</v>
      </c>
      <c r="D61" s="157">
        <v>43269</v>
      </c>
      <c r="E61" s="157">
        <v>43282</v>
      </c>
      <c r="F61" s="7"/>
    </row>
    <row r="62" spans="1:6" ht="12.75">
      <c r="A62" s="29">
        <v>25</v>
      </c>
      <c r="B62" s="139" t="s">
        <v>512</v>
      </c>
      <c r="C62" s="139" t="s">
        <v>513</v>
      </c>
      <c r="D62" s="157">
        <v>43248</v>
      </c>
      <c r="E62" s="157">
        <v>43251</v>
      </c>
      <c r="F62" s="7"/>
    </row>
    <row r="63" spans="1:6" ht="14.25" customHeight="1">
      <c r="A63" s="29">
        <v>26</v>
      </c>
      <c r="B63" s="139" t="s">
        <v>514</v>
      </c>
      <c r="C63" s="139" t="s">
        <v>515</v>
      </c>
      <c r="D63" s="157">
        <v>43255</v>
      </c>
      <c r="E63" s="157">
        <v>43257</v>
      </c>
      <c r="F63" s="7"/>
    </row>
    <row r="64" spans="1:6" ht="12.75">
      <c r="A64" s="29">
        <v>27</v>
      </c>
      <c r="B64" s="139" t="s">
        <v>516</v>
      </c>
      <c r="C64" s="139" t="s">
        <v>517</v>
      </c>
      <c r="D64" s="157">
        <v>43255</v>
      </c>
      <c r="E64" s="157">
        <v>43258</v>
      </c>
      <c r="F64" s="7"/>
    </row>
    <row r="65" spans="1:6" ht="12.75">
      <c r="A65" s="29">
        <v>28</v>
      </c>
      <c r="B65" s="139" t="s">
        <v>518</v>
      </c>
      <c r="C65" s="139" t="s">
        <v>519</v>
      </c>
      <c r="D65" s="157">
        <v>43283</v>
      </c>
      <c r="E65" s="157">
        <v>43285</v>
      </c>
      <c r="F65" s="7"/>
    </row>
    <row r="66" spans="1:6" ht="12.75">
      <c r="A66" s="29">
        <v>29</v>
      </c>
      <c r="B66" s="139" t="s">
        <v>520</v>
      </c>
      <c r="C66" s="139" t="s">
        <v>521</v>
      </c>
      <c r="D66" s="157">
        <v>43256</v>
      </c>
      <c r="E66" s="157">
        <v>43259</v>
      </c>
      <c r="F66" s="7"/>
    </row>
    <row r="67" spans="1:6" ht="12.75" customHeight="1">
      <c r="A67" s="29">
        <v>30</v>
      </c>
      <c r="B67" s="139" t="s">
        <v>522</v>
      </c>
      <c r="C67" s="139" t="s">
        <v>368</v>
      </c>
      <c r="D67" s="160">
        <v>43252</v>
      </c>
      <c r="E67" s="160">
        <v>43256</v>
      </c>
      <c r="F67" s="7"/>
    </row>
    <row r="68" spans="1:5" ht="12.75">
      <c r="A68" s="24">
        <v>31</v>
      </c>
      <c r="B68" s="139" t="s">
        <v>645</v>
      </c>
      <c r="C68" s="98" t="s">
        <v>646</v>
      </c>
      <c r="D68" s="157">
        <v>43285</v>
      </c>
      <c r="E68" s="155">
        <v>43299</v>
      </c>
    </row>
    <row r="69" ht="12.75" hidden="1" outlineLevel="1">
      <c r="A69" s="6" t="s">
        <v>527</v>
      </c>
    </row>
    <row r="70" ht="12.75" collapsed="1">
      <c r="D70" s="7"/>
    </row>
    <row r="71" ht="12.75">
      <c r="A71" s="6" t="s">
        <v>466</v>
      </c>
    </row>
    <row r="72" ht="12.75">
      <c r="A72" s="67" t="s">
        <v>467</v>
      </c>
    </row>
    <row r="73" ht="12.75">
      <c r="A73" s="67" t="s">
        <v>468</v>
      </c>
    </row>
    <row r="74" ht="12.75">
      <c r="A74" s="67" t="s">
        <v>178</v>
      </c>
    </row>
  </sheetData>
  <sheetProtection/>
  <autoFilter ref="A12:I69"/>
  <mergeCells count="8">
    <mergeCell ref="B53:B54"/>
    <mergeCell ref="B58:B59"/>
    <mergeCell ref="A9:E9"/>
    <mergeCell ref="B16:B17"/>
    <mergeCell ref="B19:B20"/>
    <mergeCell ref="A10:D10"/>
    <mergeCell ref="B24:B25"/>
    <mergeCell ref="B45:B46"/>
  </mergeCells>
  <printOptions/>
  <pageMargins left="0.31496062992125984" right="0" top="0.7480314960629921" bottom="0.35433070866141736" header="0.31496062992125984" footer="0"/>
  <pageSetup errors="blank" horizontalDpi="600" verticalDpi="600" orientation="portrait" paperSize="9" r:id="rId1"/>
  <headerFooter>
    <oddFooter>&amp;L&amp;8&amp;Z&amp;F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79" zoomScaleNormal="79" zoomScalePageLayoutView="0" workbookViewId="0" topLeftCell="A1">
      <selection activeCell="D12" sqref="D12"/>
    </sheetView>
  </sheetViews>
  <sheetFormatPr defaultColWidth="9.140625" defaultRowHeight="12.75"/>
  <cols>
    <col min="1" max="1" width="4.57421875" style="39" customWidth="1"/>
    <col min="2" max="2" width="45.00390625" style="47" customWidth="1"/>
    <col min="3" max="3" width="21.421875" style="39" customWidth="1"/>
    <col min="4" max="4" width="31.140625" style="39" customWidth="1"/>
    <col min="5" max="5" width="12.421875" style="39" customWidth="1"/>
    <col min="6" max="6" width="13.7109375" style="39" customWidth="1"/>
    <col min="7" max="7" width="15.421875" style="39" customWidth="1"/>
    <col min="8" max="16384" width="9.140625" style="39" customWidth="1"/>
  </cols>
  <sheetData>
    <row r="1" spans="2:6" ht="12.75">
      <c r="B1" s="40"/>
      <c r="F1" s="41"/>
    </row>
    <row r="2" spans="2:6" ht="12.75">
      <c r="B2" s="42"/>
      <c r="F2" s="41"/>
    </row>
    <row r="3" spans="2:6" ht="12.75">
      <c r="B3" s="40"/>
      <c r="F3" s="41"/>
    </row>
    <row r="4" spans="2:6" ht="12.75">
      <c r="B4" s="40"/>
      <c r="F4" s="41"/>
    </row>
    <row r="5" spans="2:6" ht="12.75">
      <c r="B5" s="42"/>
      <c r="F5" s="41"/>
    </row>
    <row r="6" spans="2:6" ht="12.75">
      <c r="B6" s="42"/>
      <c r="F6" s="63"/>
    </row>
    <row r="7" spans="1:2" ht="12" customHeight="1">
      <c r="A7" s="43"/>
      <c r="B7" s="44"/>
    </row>
    <row r="8" spans="1:2" ht="12" customHeight="1">
      <c r="A8" s="43"/>
      <c r="B8" s="44"/>
    </row>
    <row r="9" spans="1:6" ht="12.75">
      <c r="A9" s="232" t="s">
        <v>199</v>
      </c>
      <c r="B9" s="232"/>
      <c r="C9" s="232"/>
      <c r="D9" s="232"/>
      <c r="E9" s="232"/>
      <c r="F9" s="45"/>
    </row>
    <row r="10" spans="1:5" ht="12.75">
      <c r="A10" s="74" t="s">
        <v>694</v>
      </c>
      <c r="B10" s="74"/>
      <c r="C10" s="74"/>
      <c r="D10" s="74"/>
      <c r="E10" s="74"/>
    </row>
    <row r="11" ht="12.75">
      <c r="A11" s="45"/>
    </row>
    <row r="12" spans="1:7" ht="45" customHeight="1">
      <c r="A12" s="70" t="s">
        <v>0</v>
      </c>
      <c r="B12" s="71" t="s">
        <v>185</v>
      </c>
      <c r="C12" s="70" t="s">
        <v>19</v>
      </c>
      <c r="D12" s="72" t="s">
        <v>200</v>
      </c>
      <c r="E12" s="48" t="s">
        <v>20</v>
      </c>
      <c r="F12" s="19" t="s">
        <v>693</v>
      </c>
      <c r="G12" s="50" t="s">
        <v>1</v>
      </c>
    </row>
    <row r="13" spans="1:7" ht="12.75">
      <c r="A13" s="52">
        <v>1</v>
      </c>
      <c r="B13" s="53">
        <v>2</v>
      </c>
      <c r="C13" s="52">
        <v>3</v>
      </c>
      <c r="D13" s="52">
        <v>4</v>
      </c>
      <c r="E13" s="52">
        <v>5</v>
      </c>
      <c r="F13" s="52">
        <v>6</v>
      </c>
      <c r="G13" s="54">
        <v>7</v>
      </c>
    </row>
    <row r="14" spans="1:7" ht="51">
      <c r="A14" s="73">
        <v>1</v>
      </c>
      <c r="B14" s="136" t="s">
        <v>627</v>
      </c>
      <c r="C14" s="22" t="s">
        <v>202</v>
      </c>
      <c r="D14" s="60" t="s">
        <v>523</v>
      </c>
      <c r="E14" s="61" t="s">
        <v>524</v>
      </c>
      <c r="F14" s="65" t="s">
        <v>192</v>
      </c>
      <c r="G14" s="66"/>
    </row>
    <row r="15" spans="1:7" ht="51">
      <c r="A15" s="73">
        <v>2</v>
      </c>
      <c r="B15" s="2" t="s">
        <v>628</v>
      </c>
      <c r="C15" s="22" t="s">
        <v>33</v>
      </c>
      <c r="D15" s="60" t="s">
        <v>203</v>
      </c>
      <c r="E15" s="57" t="s">
        <v>525</v>
      </c>
      <c r="F15" s="65" t="s">
        <v>192</v>
      </c>
      <c r="G15" s="66"/>
    </row>
    <row r="16" spans="1:7" ht="51">
      <c r="A16" s="73">
        <v>3</v>
      </c>
      <c r="B16" s="1" t="s">
        <v>629</v>
      </c>
      <c r="C16" s="22" t="s">
        <v>204</v>
      </c>
      <c r="D16" s="60" t="s">
        <v>235</v>
      </c>
      <c r="E16" s="23" t="s">
        <v>212</v>
      </c>
      <c r="F16" s="65" t="s">
        <v>192</v>
      </c>
      <c r="G16" s="66"/>
    </row>
    <row r="17" spans="1:7" ht="26.25">
      <c r="A17" s="73">
        <v>4</v>
      </c>
      <c r="B17" s="22" t="s">
        <v>205</v>
      </c>
      <c r="C17" s="22" t="s">
        <v>206</v>
      </c>
      <c r="D17" s="60" t="s">
        <v>207</v>
      </c>
      <c r="E17" s="57" t="s">
        <v>44</v>
      </c>
      <c r="F17" s="65" t="s">
        <v>192</v>
      </c>
      <c r="G17" s="66"/>
    </row>
    <row r="18" spans="1:7" ht="30.75" customHeight="1">
      <c r="A18" s="73">
        <v>5</v>
      </c>
      <c r="B18" s="101" t="s">
        <v>526</v>
      </c>
      <c r="C18" s="22" t="s">
        <v>488</v>
      </c>
      <c r="D18" s="1" t="s">
        <v>626</v>
      </c>
      <c r="E18" s="23" t="s">
        <v>106</v>
      </c>
      <c r="F18" s="65" t="s">
        <v>192</v>
      </c>
      <c r="G18" s="66"/>
    </row>
    <row r="19" spans="1:7" ht="40.5" customHeight="1">
      <c r="A19" s="73">
        <v>6</v>
      </c>
      <c r="B19" s="22" t="s">
        <v>208</v>
      </c>
      <c r="C19" s="22" t="s">
        <v>209</v>
      </c>
      <c r="D19" s="60" t="s">
        <v>210</v>
      </c>
      <c r="E19" s="57" t="s">
        <v>211</v>
      </c>
      <c r="F19" s="65" t="s">
        <v>192</v>
      </c>
      <c r="G19" s="66"/>
    </row>
    <row r="21" ht="12.75">
      <c r="A21" s="39" t="s">
        <v>13</v>
      </c>
    </row>
    <row r="22" ht="12.75">
      <c r="A22" s="39" t="s">
        <v>14</v>
      </c>
    </row>
    <row r="23" ht="12.75">
      <c r="A23" s="62" t="s">
        <v>177</v>
      </c>
    </row>
    <row r="24" ht="12.75">
      <c r="A24" s="32" t="s">
        <v>178</v>
      </c>
    </row>
  </sheetData>
  <sheetProtection/>
  <mergeCells count="1">
    <mergeCell ref="A9:E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Даниленко Любовь Юрьевна</cp:lastModifiedBy>
  <cp:lastPrinted>2018-04-13T12:51:15Z</cp:lastPrinted>
  <dcterms:created xsi:type="dcterms:W3CDTF">2008-01-10T07:17:26Z</dcterms:created>
  <dcterms:modified xsi:type="dcterms:W3CDTF">2018-05-16T08:07:56Z</dcterms:modified>
  <cp:category/>
  <cp:version/>
  <cp:contentType/>
  <cp:contentStatus/>
</cp:coreProperties>
</file>